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Apparel" sheetId="2" r:id="rId5"/>
    <sheet state="visible" name="Ceremony" sheetId="3" r:id="rId6"/>
    <sheet state="visible" name="Reception" sheetId="4" r:id="rId7"/>
    <sheet state="visible" name="Flowers" sheetId="5" r:id="rId8"/>
    <sheet state="visible" name="Photo &amp; Video" sheetId="6" r:id="rId9"/>
    <sheet state="visible" name="Rings" sheetId="7" r:id="rId10"/>
    <sheet state="visible" name="Gifts &amp; Favors" sheetId="8" r:id="rId11"/>
    <sheet state="visible" name="Stationery" sheetId="9" r:id="rId12"/>
    <sheet state="visible" name="Honeymoon" sheetId="10" r:id="rId13"/>
    <sheet state="visible" name="Custom Category 1" sheetId="11" r:id="rId14"/>
    <sheet state="visible" name="Custom Category 2" sheetId="12" r:id="rId15"/>
    <sheet state="visible" name="Custom Category 3" sheetId="13" r:id="rId16"/>
  </sheets>
  <definedNames>
    <definedName name="StartingBalance">#REF!</definedName>
  </definedNames>
  <calcPr/>
  <extLst>
    <ext uri="GoogleSheetsCustomDataVersion1">
      <go:sheetsCustomData xmlns:go="http://customooxmlschemas.google.com/" r:id="rId17" roundtripDataSignature="AMtx7mjkYb9xuwGT78qx1oHMj1AI2JpXYA=="/>
    </ext>
  </extLst>
</workbook>
</file>

<file path=xl/sharedStrings.xml><?xml version="1.0" encoding="utf-8"?>
<sst xmlns="http://schemas.openxmlformats.org/spreadsheetml/2006/main" count="267" uniqueCount="186">
  <si>
    <t>TOTAL BUDGET</t>
  </si>
  <si>
    <t>Expenses</t>
  </si>
  <si>
    <t>Planned</t>
  </si>
  <si>
    <t>Actual</t>
  </si>
  <si>
    <t>Recommended</t>
  </si>
  <si>
    <t>Estimated</t>
  </si>
  <si>
    <t>Diff.</t>
  </si>
  <si>
    <t>Totals</t>
  </si>
  <si>
    <t xml:space="preserve"> % budget </t>
  </si>
  <si>
    <t>Apparel</t>
  </si>
  <si>
    <t>Ceremony</t>
  </si>
  <si>
    <t>Reception</t>
  </si>
  <si>
    <t>Flowers</t>
  </si>
  <si>
    <t>Photo &amp; Video</t>
  </si>
  <si>
    <t>Rings</t>
  </si>
  <si>
    <t>Gifts &amp; Favors</t>
  </si>
  <si>
    <t>Stationery</t>
  </si>
  <si>
    <t>Honeymoon</t>
  </si>
  <si>
    <t>Custom category 1</t>
  </si>
  <si>
    <t>Custom category 2</t>
  </si>
  <si>
    <t>Custom category 3</t>
  </si>
  <si>
    <t xml:space="preserve">Estimated </t>
  </si>
  <si>
    <t>Total</t>
  </si>
  <si>
    <t>Description</t>
  </si>
  <si>
    <t>Dress</t>
  </si>
  <si>
    <t>Bride's shoes</t>
  </si>
  <si>
    <t>Bridal gloves</t>
  </si>
  <si>
    <t>Jewelry</t>
  </si>
  <si>
    <t>Lingerie</t>
  </si>
  <si>
    <t>Garters</t>
  </si>
  <si>
    <t>Hosiery</t>
  </si>
  <si>
    <t>Veil or headpiece</t>
  </si>
  <si>
    <t>Groom's tuxedo</t>
  </si>
  <si>
    <t>Groom's shoes</t>
  </si>
  <si>
    <t>Groom's accessories</t>
  </si>
  <si>
    <t>Tie or bowtie</t>
  </si>
  <si>
    <t>Alterations</t>
  </si>
  <si>
    <t xml:space="preserve">Hairdresser </t>
  </si>
  <si>
    <t>Make-up</t>
  </si>
  <si>
    <t>Manicure</t>
  </si>
  <si>
    <t>Pedicure</t>
  </si>
  <si>
    <t xml:space="preserve">Total planned </t>
  </si>
  <si>
    <t>Clergy</t>
  </si>
  <si>
    <t>Location Fee</t>
  </si>
  <si>
    <t>Marriage License</t>
  </si>
  <si>
    <t>Altar or Arch Decor</t>
  </si>
  <si>
    <t>Pew or Chair Decor</t>
  </si>
  <si>
    <t>Aisle Runner</t>
  </si>
  <si>
    <t>Ring Bearer Pillow</t>
  </si>
  <si>
    <t>Guest Book &amp; Pen</t>
  </si>
  <si>
    <t>Ushers</t>
  </si>
  <si>
    <t>Music</t>
  </si>
  <si>
    <t>Transportation</t>
  </si>
  <si>
    <t>Flower Girl Basket</t>
  </si>
  <si>
    <t>Caterer</t>
  </si>
  <si>
    <t>Food</t>
  </si>
  <si>
    <t>Musicians</t>
  </si>
  <si>
    <t>Baker</t>
  </si>
  <si>
    <t>Cake &amp; Other Sweets</t>
  </si>
  <si>
    <t>Groom's Cake</t>
  </si>
  <si>
    <t>Cake Knife</t>
  </si>
  <si>
    <t>Cake Decor</t>
  </si>
  <si>
    <t>Servers</t>
  </si>
  <si>
    <t>Dishes</t>
  </si>
  <si>
    <t>Glassware</t>
  </si>
  <si>
    <t>Napkins</t>
  </si>
  <si>
    <t>Linens</t>
  </si>
  <si>
    <t>Liquor</t>
  </si>
  <si>
    <t>Bar tender</t>
  </si>
  <si>
    <t>Tables</t>
  </si>
  <si>
    <t>Table Decor</t>
  </si>
  <si>
    <t>Other Decor</t>
  </si>
  <si>
    <t>Chairs</t>
  </si>
  <si>
    <t>Guest Book</t>
  </si>
  <si>
    <t>Security</t>
  </si>
  <si>
    <t>Parking</t>
  </si>
  <si>
    <t>Baloons</t>
  </si>
  <si>
    <t>Fireworks</t>
  </si>
  <si>
    <t>Limousine or Carriage</t>
  </si>
  <si>
    <t>Gratituties</t>
  </si>
  <si>
    <t>Bride's Bouquet</t>
  </si>
  <si>
    <t>Bridesmaids' Bouquets</t>
  </si>
  <si>
    <t>Throwaway Bouquet</t>
  </si>
  <si>
    <t>Bouquet or Petals for the Flower Girls</t>
  </si>
  <si>
    <t>Hair flowers</t>
  </si>
  <si>
    <t>Groom's Boutonnière</t>
  </si>
  <si>
    <t>Groomsmen Boutonnières</t>
  </si>
  <si>
    <t>Boutonnière for the Best Man</t>
  </si>
  <si>
    <t>Mother of the Bride Corsage</t>
  </si>
  <si>
    <t>Mother of the Groom Corsage</t>
  </si>
  <si>
    <t>Grandmothers' Corsages</t>
  </si>
  <si>
    <t>Ceremony Entryway Flowers</t>
  </si>
  <si>
    <t>Altar, Arch or Chuppah Flowers</t>
  </si>
  <si>
    <t>Pew or Chair Flowers</t>
  </si>
  <si>
    <t>Aisle Decor</t>
  </si>
  <si>
    <t>Reception Entryway Decor</t>
  </si>
  <si>
    <t>Guestbook Table</t>
  </si>
  <si>
    <t>Bar Decorations</t>
  </si>
  <si>
    <t>Centerpieces</t>
  </si>
  <si>
    <t>Escort Card Table Flowers</t>
  </si>
  <si>
    <t>Gift &amp; Memory Table</t>
  </si>
  <si>
    <t>Bride's and Groom's Chairs</t>
  </si>
  <si>
    <t>Wedding Cake Flowers</t>
  </si>
  <si>
    <t>Photography &amp; Videography</t>
  </si>
  <si>
    <t>Reception photography</t>
  </si>
  <si>
    <t>Ceremony photography</t>
  </si>
  <si>
    <t>Bridal Portraits</t>
  </si>
  <si>
    <t>Photo ALbums</t>
  </si>
  <si>
    <t>Engagement Photos</t>
  </si>
  <si>
    <t>Videography</t>
  </si>
  <si>
    <t>Engagement Ring</t>
  </si>
  <si>
    <t>Engagement Ring Resizement</t>
  </si>
  <si>
    <t>Wedding Bands</t>
  </si>
  <si>
    <t>Engraving</t>
  </si>
  <si>
    <t>Maid of Honor Gift</t>
  </si>
  <si>
    <t>Bridesmaids gifts</t>
  </si>
  <si>
    <t>Best Man Gift</t>
  </si>
  <si>
    <t>Groomsmen Gifts</t>
  </si>
  <si>
    <t>Flower Girls Gifts</t>
  </si>
  <si>
    <t>Ring Bearer Gift</t>
  </si>
  <si>
    <t>Favors</t>
  </si>
  <si>
    <t>Gifts for Fiancee</t>
  </si>
  <si>
    <t>Mother of the Bride Gift</t>
  </si>
  <si>
    <t>Mother of the Groom Gift</t>
  </si>
  <si>
    <t>Father of the Bride Gift</t>
  </si>
  <si>
    <t>Father of the Groom Gift</t>
  </si>
  <si>
    <t>Engagement Announcements</t>
  </si>
  <si>
    <t>Engagement Party Invitations</t>
  </si>
  <si>
    <t>Bridesmaids' Proposal Cards</t>
  </si>
  <si>
    <t>Save the Date Cards</t>
  </si>
  <si>
    <t>Wedding Shower Invitations</t>
  </si>
  <si>
    <t>Rehearsal Dinner Invitations</t>
  </si>
  <si>
    <t>Bachelorette Party Invitations</t>
  </si>
  <si>
    <t>Wedding Invitations</t>
  </si>
  <si>
    <t>RSVP Cards</t>
  </si>
  <si>
    <t>Accommodation Cards</t>
  </si>
  <si>
    <t>Reception Cards</t>
  </si>
  <si>
    <t>Website Details Cards</t>
  </si>
  <si>
    <t>Misc. Wedding Details Cards</t>
  </si>
  <si>
    <t>Envelope Moistenet</t>
  </si>
  <si>
    <t>Postage</t>
  </si>
  <si>
    <t>Return Adress Stamp</t>
  </si>
  <si>
    <t>Welcome Note</t>
  </si>
  <si>
    <t>Welcome Bag Tags ir Labels</t>
  </si>
  <si>
    <t>Programs</t>
  </si>
  <si>
    <t>Wedding Welcome Signs</t>
  </si>
  <si>
    <t>Unplugged Wedding Sign</t>
  </si>
  <si>
    <t>Reserved Seating Sign or Chair Tags</t>
  </si>
  <si>
    <t>Guestbook</t>
  </si>
  <si>
    <t>Coktail Hour Drink Menu</t>
  </si>
  <si>
    <t>Seating Chart or Escort Cards</t>
  </si>
  <si>
    <t>Place Cards</t>
  </si>
  <si>
    <t>Reserved Table Sign or Chair Tags</t>
  </si>
  <si>
    <t>Table Numbers</t>
  </si>
  <si>
    <t>Menus</t>
  </si>
  <si>
    <t xml:space="preserve">Thank You Note Table </t>
  </si>
  <si>
    <t>Guestbook Sign In</t>
  </si>
  <si>
    <t>Cards and Gifts</t>
  </si>
  <si>
    <t>Remembrance Table Sign</t>
  </si>
  <si>
    <t>Hastag Sign</t>
  </si>
  <si>
    <t>Photobooth Sign</t>
  </si>
  <si>
    <t>Open Bar Sign</t>
  </si>
  <si>
    <t>Signature Cocktails Sign</t>
  </si>
  <si>
    <t>Bar Menu Sign</t>
  </si>
  <si>
    <t>Coffee Bar Sign</t>
  </si>
  <si>
    <t>Wedding Food Bar Signs</t>
  </si>
  <si>
    <t>Buffet: Food Lables or Table Tent Signs</t>
  </si>
  <si>
    <t>Sparkler Exit Sign or General Exit Sign</t>
  </si>
  <si>
    <t>Wedding Favors Sign</t>
  </si>
  <si>
    <t>Thank You to Guest Sign</t>
  </si>
  <si>
    <t>Wedding Program Sign</t>
  </si>
  <si>
    <t>Wedding Menu Sign</t>
  </si>
  <si>
    <t>Wedding Favor Tags or Labels</t>
  </si>
  <si>
    <t>Advice to the Bride and Groom Cards</t>
  </si>
  <si>
    <t>Recipe Cards</t>
  </si>
  <si>
    <t>Wedding Thank You Cards</t>
  </si>
  <si>
    <t>Wedding Announcements</t>
  </si>
  <si>
    <t>Return Adress Stamp with your new name</t>
  </si>
  <si>
    <t>Social Stationery with your new name or monogram</t>
  </si>
  <si>
    <t xml:space="preserve">Flights </t>
  </si>
  <si>
    <t>Accomodation</t>
  </si>
  <si>
    <t>Food &amp; Drinks</t>
  </si>
  <si>
    <t>Clothes</t>
  </si>
  <si>
    <t>Custom Category 1</t>
  </si>
  <si>
    <t>Custom Category 2</t>
  </si>
  <si>
    <t>Custom Category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</si>
</sst>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+$#,#;-$#,#;$0"/>
    <numFmt numFmtId="166" formatCode="&quot;$&quot;#,##0.00"/>
  </numFmts>
  <fonts count="41">
    <font>
      <sz val="10.0"/>
      <color rgb="FF000000"/>
      <name val="Arial"/>
      <scheme val="minor"/>
    </font>
    <font>
      <sz val="10.0"/>
      <color theme="1"/>
      <name val="Lato"/>
    </font>
    <font>
      <sz val="9.0"/>
      <color rgb="FFFFFFFF"/>
      <name val="Lato"/>
    </font>
    <font>
      <b/>
      <sz val="11.0"/>
      <color rgb="FFED8ECD"/>
      <name val="Nunito"/>
    </font>
    <font>
      <b/>
      <sz val="11.0"/>
      <color rgb="FFFFFFFF"/>
      <name val="Nunito"/>
    </font>
    <font>
      <sz val="11.0"/>
      <color rgb="FFFFFFFF"/>
      <name val="Nunito"/>
    </font>
    <font>
      <color theme="1"/>
      <name val="Lato"/>
    </font>
    <font>
      <sz val="11.0"/>
      <color theme="1"/>
      <name val="Nunito"/>
    </font>
    <font>
      <sz val="11.0"/>
      <color rgb="FF576475"/>
      <name val="Nunito"/>
    </font>
    <font>
      <sz val="14.0"/>
      <color rgb="FF1F313A"/>
      <name val="Lato"/>
    </font>
    <font>
      <b/>
      <sz val="11.0"/>
      <color rgb="FF1F313A"/>
      <name val="Nunito"/>
    </font>
    <font>
      <u/>
      <sz val="11.0"/>
      <color rgb="FF576475"/>
      <name val="Nunito"/>
    </font>
    <font>
      <sz val="10.0"/>
      <color rgb="FF1F313A"/>
      <name val="Lato"/>
    </font>
    <font>
      <sz val="11.0"/>
      <color rgb="FF1F313A"/>
      <name val="Nunito"/>
    </font>
    <font>
      <b/>
      <sz val="11.0"/>
      <color rgb="FF666666"/>
      <name val="Nunito"/>
    </font>
    <font>
      <sz val="11.0"/>
      <color rgb="FF666666"/>
      <name val="Nunito"/>
    </font>
    <font>
      <b/>
      <sz val="10.0"/>
      <color rgb="FFF46524"/>
      <name val="Lato"/>
    </font>
    <font>
      <b/>
      <sz val="11.0"/>
      <color theme="1"/>
      <name val="Nunito"/>
    </font>
    <font>
      <sz val="10.0"/>
      <color rgb="FF334960"/>
      <name val="Lato"/>
    </font>
    <font>
      <i/>
      <sz val="9.0"/>
      <color rgb="FF687887"/>
      <name val="Lato"/>
    </font>
    <font>
      <i/>
      <sz val="11.0"/>
      <color rgb="FF1F313A"/>
      <name val="Nunito"/>
    </font>
    <font/>
    <font>
      <b/>
      <sz val="10.0"/>
      <color rgb="FF434343"/>
      <name val="Lato"/>
    </font>
    <font>
      <sz val="10.0"/>
      <color rgb="FF434343"/>
      <name val="Lato"/>
    </font>
    <font>
      <sz val="10.0"/>
      <color rgb="FF687887"/>
      <name val="Lato"/>
    </font>
    <font>
      <i/>
      <sz val="10.0"/>
      <color rgb="FFFF00FF"/>
      <name val="Lato"/>
    </font>
    <font>
      <b/>
      <sz val="18.0"/>
      <color rgb="FFED8ECD"/>
      <name val="Nunito"/>
    </font>
    <font>
      <b/>
      <sz val="10.0"/>
      <color rgb="FF576475"/>
      <name val="Nunito"/>
    </font>
    <font>
      <b/>
      <sz val="11.0"/>
      <color rgb="FF334960"/>
      <name val="Nunito"/>
    </font>
    <font>
      <sz val="10.0"/>
      <color rgb="FF576475"/>
      <name val="Nunito"/>
    </font>
    <font>
      <b/>
      <sz val="10.0"/>
      <color rgb="FF576475"/>
      <name val="Lato"/>
    </font>
    <font>
      <i/>
      <sz val="10.0"/>
      <color rgb="FF708090"/>
      <name val="Lato"/>
    </font>
    <font>
      <sz val="10.0"/>
      <color rgb="FFF46524"/>
      <name val="Lato"/>
    </font>
    <font>
      <b/>
      <sz val="11.0"/>
      <color rgb="FF1F313A"/>
      <name val="Red Hat Text"/>
    </font>
    <font>
      <sz val="10.0"/>
      <color rgb="FF1F313A"/>
      <name val="Nunito"/>
    </font>
    <font>
      <b/>
      <sz val="10.0"/>
      <color rgb="FF1F313A"/>
      <name val="Red Hat Text"/>
    </font>
    <font>
      <sz val="10.0"/>
      <color rgb="FF556376"/>
      <name val="Lato"/>
    </font>
    <font>
      <b/>
      <sz val="10.0"/>
      <color rgb="FF576475"/>
      <name val="Red Hat Text"/>
    </font>
    <font>
      <sz val="10.0"/>
      <color rgb="FF576475"/>
      <name val="Lato"/>
    </font>
    <font>
      <sz val="10.0"/>
      <color rgb="FF576475"/>
      <name val="Red Hat Text"/>
    </font>
    <font>
      <b/>
      <sz val="10.0"/>
      <color rgb="FF1F313A"/>
      <name val="Nunito"/>
    </font>
  </fonts>
  <fills count="5">
    <fill>
      <patternFill patternType="none"/>
    </fill>
    <fill>
      <patternFill patternType="lightGray"/>
    </fill>
    <fill>
      <patternFill patternType="solid">
        <fgColor rgb="FFFFEBF2"/>
        <bgColor rgb="FFFFEBF2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FFFFFF"/>
      </bottom>
    </border>
    <border>
      <top style="thin">
        <color rgb="FFA7B0BF"/>
      </top>
    </border>
    <border>
      <bottom style="thin">
        <color rgb="FFA7B0B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bottom style="hair">
        <color rgb="FFD9D9D9"/>
      </bottom>
    </border>
    <border>
      <top style="hair">
        <color rgb="FFD9D9D9"/>
      </top>
      <bottom style="hair">
        <color rgb="FFD9D9D9"/>
      </bottom>
    </border>
    <border>
      <top style="hair">
        <color rgb="FFD9D9D9"/>
      </top>
    </border>
    <border>
      <bottom style="thin">
        <color rgb="FFCCCCCC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horizontal="right" vertical="bottom"/>
    </xf>
    <xf borderId="0" fillId="2" fontId="2" numFmtId="0" xfId="0" applyAlignment="1" applyFont="1">
      <alignment shrinkToFit="0" vertical="center" wrapText="1"/>
    </xf>
    <xf borderId="0" fillId="2" fontId="3" numFmtId="0" xfId="0" applyAlignment="1" applyFont="1">
      <alignment shrinkToFit="0" vertical="center" wrapText="1"/>
    </xf>
    <xf borderId="1" fillId="2" fontId="3" numFmtId="164" xfId="0" applyAlignment="1" applyBorder="1" applyFont="1" applyNumberFormat="1">
      <alignment shrinkToFit="0" vertical="center" wrapText="1"/>
    </xf>
    <xf borderId="0" fillId="2" fontId="4" numFmtId="0" xfId="0" applyAlignment="1" applyFont="1">
      <alignment horizontal="left" shrinkToFit="0" vertical="center" wrapText="1"/>
    </xf>
    <xf borderId="0" fillId="2" fontId="5" numFmtId="0" xfId="0" applyAlignment="1" applyFont="1">
      <alignment shrinkToFit="0" vertical="center" wrapText="1"/>
    </xf>
    <xf borderId="0" fillId="0" fontId="6" numFmtId="0" xfId="0" applyFont="1"/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vertical="center"/>
    </xf>
    <xf borderId="0" fillId="0" fontId="13" numFmtId="164" xfId="0" applyAlignment="1" applyFont="1" applyNumberFormat="1">
      <alignment horizontal="right" vertical="center"/>
    </xf>
    <xf borderId="0" fillId="3" fontId="13" numFmtId="0" xfId="0" applyAlignment="1" applyFill="1" applyFont="1">
      <alignment vertical="center"/>
    </xf>
    <xf borderId="0" fillId="0" fontId="13" numFmtId="0" xfId="0" applyAlignment="1" applyFont="1">
      <alignment horizontal="left" vertical="center"/>
    </xf>
    <xf borderId="0" fillId="0" fontId="1" numFmtId="0" xfId="0" applyAlignment="1" applyFont="1">
      <alignment vertical="bottom"/>
    </xf>
    <xf borderId="0" fillId="0" fontId="14" numFmtId="0" xfId="0" applyAlignment="1" applyFont="1">
      <alignment horizontal="left"/>
    </xf>
    <xf borderId="0" fillId="0" fontId="15" numFmtId="164" xfId="0" applyAlignment="1" applyFont="1" applyNumberFormat="1">
      <alignment horizontal="right"/>
    </xf>
    <xf borderId="0" fillId="3" fontId="7" numFmtId="0" xfId="0" applyAlignment="1" applyFont="1">
      <alignment vertical="bottom"/>
    </xf>
    <xf borderId="0" fillId="0" fontId="16" numFmtId="0" xfId="0" applyAlignment="1" applyFont="1">
      <alignment vertical="top"/>
    </xf>
    <xf borderId="0" fillId="0" fontId="3" numFmtId="0" xfId="0" applyAlignment="1" applyFont="1">
      <alignment horizontal="left" vertical="top"/>
    </xf>
    <xf borderId="0" fillId="0" fontId="17" numFmtId="0" xfId="0" applyAlignment="1" applyFont="1">
      <alignment vertical="top"/>
    </xf>
    <xf borderId="2" fillId="0" fontId="18" numFmtId="0" xfId="0" applyAlignment="1" applyBorder="1" applyFont="1">
      <alignment vertical="bottom"/>
    </xf>
    <xf borderId="3" fillId="0" fontId="10" numFmtId="0" xfId="0" applyAlignment="1" applyBorder="1" applyFont="1">
      <alignment horizontal="right" vertical="bottom"/>
    </xf>
    <xf borderId="3" fillId="0" fontId="10" numFmtId="0" xfId="0" applyAlignment="1" applyBorder="1" applyFont="1">
      <alignment horizontal="left" vertical="bottom"/>
    </xf>
    <xf borderId="0" fillId="0" fontId="19" numFmtId="0" xfId="0" applyAlignment="1" applyFont="1">
      <alignment vertical="top"/>
    </xf>
    <xf borderId="4" fillId="0" fontId="20" numFmtId="0" xfId="0" applyAlignment="1" applyBorder="1" applyFont="1">
      <alignment vertical="top"/>
    </xf>
    <xf borderId="4" fillId="0" fontId="20" numFmtId="164" xfId="0" applyAlignment="1" applyBorder="1" applyFont="1" applyNumberFormat="1">
      <alignment horizontal="right" shrinkToFit="0" vertical="top" wrapText="1"/>
    </xf>
    <xf borderId="4" fillId="0" fontId="20" numFmtId="164" xfId="0" applyAlignment="1" applyBorder="1" applyFont="1" applyNumberFormat="1">
      <alignment horizontal="right" vertical="top"/>
    </xf>
    <xf borderId="4" fillId="0" fontId="20" numFmtId="165" xfId="0" applyAlignment="1" applyBorder="1" applyFont="1" applyNumberFormat="1">
      <alignment horizontal="right" vertical="top"/>
    </xf>
    <xf borderId="0" fillId="0" fontId="18" numFmtId="0" xfId="0" applyAlignment="1" applyFont="1">
      <alignment vertical="center"/>
    </xf>
    <xf borderId="5" fillId="4" fontId="10" numFmtId="164" xfId="0" applyAlignment="1" applyBorder="1" applyFill="1" applyFont="1" applyNumberFormat="1">
      <alignment vertical="center"/>
    </xf>
    <xf borderId="6" fillId="0" fontId="21" numFmtId="0" xfId="0" applyBorder="1" applyFont="1"/>
    <xf borderId="7" fillId="4" fontId="13" numFmtId="9" xfId="0" applyAlignment="1" applyBorder="1" applyFont="1" applyNumberFormat="1">
      <alignment horizontal="right" vertical="center"/>
    </xf>
    <xf borderId="7" fillId="4" fontId="13" numFmtId="164" xfId="0" applyAlignment="1" applyBorder="1" applyFont="1" applyNumberFormat="1">
      <alignment horizontal="right" vertical="center"/>
    </xf>
    <xf borderId="0" fillId="0" fontId="13" numFmtId="165" xfId="0" applyAlignment="1" applyFont="1" applyNumberFormat="1">
      <alignment horizontal="right" vertical="center"/>
    </xf>
    <xf borderId="0" fillId="0" fontId="1" numFmtId="0" xfId="0" applyAlignment="1" applyFont="1">
      <alignment vertical="center"/>
    </xf>
    <xf borderId="7" fillId="0" fontId="22" numFmtId="164" xfId="0" applyAlignment="1" applyBorder="1" applyFont="1" applyNumberFormat="1">
      <alignment vertical="center"/>
    </xf>
    <xf borderId="7" fillId="0" fontId="23" numFmtId="164" xfId="0" applyAlignment="1" applyBorder="1" applyFont="1" applyNumberFormat="1">
      <alignment horizontal="right"/>
    </xf>
    <xf borderId="0" fillId="0" fontId="23" numFmtId="164" xfId="0" applyAlignment="1" applyFont="1" applyNumberFormat="1">
      <alignment horizontal="right" vertical="center"/>
    </xf>
    <xf borderId="0" fillId="0" fontId="24" numFmtId="165" xfId="0" applyAlignment="1" applyFont="1" applyNumberFormat="1">
      <alignment horizontal="right" vertical="center"/>
    </xf>
    <xf borderId="5" fillId="0" fontId="22" numFmtId="164" xfId="0" applyAlignment="1" applyBorder="1" applyFont="1" applyNumberFormat="1">
      <alignment vertical="center"/>
    </xf>
    <xf borderId="7" fillId="0" fontId="23" numFmtId="164" xfId="0" applyAlignment="1" applyBorder="1" applyFont="1" applyNumberFormat="1">
      <alignment horizontal="right" vertical="center"/>
    </xf>
    <xf borderId="0" fillId="0" fontId="22" numFmtId="164" xfId="0" applyAlignment="1" applyFont="1" applyNumberFormat="1">
      <alignment vertical="center"/>
    </xf>
    <xf borderId="0" fillId="2" fontId="25" numFmtId="0" xfId="0" applyAlignment="1" applyFont="1">
      <alignment horizontal="left" shrinkToFit="0" vertical="center" wrapText="1"/>
    </xf>
    <xf borderId="0" fillId="0" fontId="26" numFmtId="0" xfId="0" applyAlignment="1" applyFont="1">
      <alignment horizontal="left" vertical="center"/>
    </xf>
    <xf borderId="0" fillId="0" fontId="26" numFmtId="0" xfId="0" applyAlignment="1" applyFont="1">
      <alignment horizontal="left" vertical="bottom"/>
    </xf>
    <xf borderId="8" fillId="0" fontId="27" numFmtId="166" xfId="0" applyAlignment="1" applyBorder="1" applyFont="1" applyNumberFormat="1">
      <alignment horizontal="left" vertical="center"/>
    </xf>
    <xf borderId="0" fillId="0" fontId="27" numFmtId="166" xfId="0" applyAlignment="1" applyFont="1" applyNumberFormat="1">
      <alignment horizontal="left" vertical="center"/>
    </xf>
    <xf borderId="9" fillId="0" fontId="27" numFmtId="166" xfId="0" applyAlignment="1" applyBorder="1" applyFont="1" applyNumberFormat="1">
      <alignment horizontal="left" vertical="center"/>
    </xf>
    <xf borderId="10" fillId="0" fontId="27" numFmtId="166" xfId="0" applyAlignment="1" applyBorder="1" applyFont="1" applyNumberFormat="1">
      <alignment horizontal="left" vertical="center"/>
    </xf>
    <xf borderId="11" fillId="0" fontId="1" numFmtId="0" xfId="0" applyAlignment="1" applyBorder="1" applyFont="1">
      <alignment vertical="bottom"/>
    </xf>
    <xf borderId="0" fillId="3" fontId="28" numFmtId="0" xfId="0" applyAlignment="1" applyFont="1">
      <alignment horizontal="left" vertical="center"/>
    </xf>
    <xf borderId="8" fillId="0" fontId="10" numFmtId="166" xfId="0" applyAlignment="1" applyBorder="1" applyFont="1" applyNumberFormat="1">
      <alignment horizontal="left" vertical="center"/>
    </xf>
    <xf borderId="0" fillId="0" fontId="10" numFmtId="166" xfId="0" applyAlignment="1" applyFont="1" applyNumberFormat="1">
      <alignment horizontal="left" vertical="center"/>
    </xf>
    <xf borderId="0" fillId="0" fontId="29" numFmtId="166" xfId="0" applyAlignment="1" applyFont="1" applyNumberFormat="1">
      <alignment horizontal="left" vertical="center"/>
    </xf>
    <xf borderId="9" fillId="0" fontId="29" numFmtId="166" xfId="0" applyAlignment="1" applyBorder="1" applyFont="1" applyNumberFormat="1">
      <alignment horizontal="left" vertical="center"/>
    </xf>
    <xf borderId="8" fillId="0" fontId="29" numFmtId="166" xfId="0" applyAlignment="1" applyBorder="1" applyFont="1" applyNumberFormat="1">
      <alignment horizontal="left" vertical="center"/>
    </xf>
    <xf borderId="0" fillId="0" fontId="30" numFmtId="166" xfId="0" applyAlignment="1" applyFont="1" applyNumberFormat="1">
      <alignment horizontal="left" vertical="center"/>
    </xf>
    <xf borderId="9" fillId="0" fontId="30" numFmtId="166" xfId="0" applyAlignment="1" applyBorder="1" applyFont="1" applyNumberFormat="1">
      <alignment horizontal="left" vertical="center"/>
    </xf>
    <xf borderId="10" fillId="0" fontId="30" numFmtId="166" xfId="0" applyAlignment="1" applyBorder="1" applyFont="1" applyNumberFormat="1">
      <alignment horizontal="left" vertical="center"/>
    </xf>
    <xf borderId="0" fillId="2" fontId="31" numFmtId="0" xfId="0" applyAlignment="1" applyFont="1">
      <alignment vertical="center"/>
    </xf>
    <xf borderId="0" fillId="0" fontId="32" numFmtId="0" xfId="0" applyAlignment="1" applyFont="1">
      <alignment vertical="bottom"/>
    </xf>
    <xf borderId="0" fillId="0" fontId="26" numFmtId="0" xfId="0" applyAlignment="1" applyFont="1">
      <alignment vertical="bottom"/>
    </xf>
    <xf borderId="0" fillId="0" fontId="33" numFmtId="0" xfId="0" applyAlignment="1" applyFont="1">
      <alignment horizontal="left" vertical="center"/>
    </xf>
    <xf borderId="10" fillId="0" fontId="34" numFmtId="0" xfId="0" applyAlignment="1" applyBorder="1" applyFont="1">
      <alignment horizontal="left" vertical="center"/>
    </xf>
    <xf borderId="0" fillId="0" fontId="34" numFmtId="0" xfId="0" applyAlignment="1" applyFont="1">
      <alignment horizontal="left" vertical="center"/>
    </xf>
    <xf borderId="9" fillId="0" fontId="35" numFmtId="166" xfId="0" applyAlignment="1" applyBorder="1" applyFont="1" applyNumberFormat="1">
      <alignment horizontal="left" vertical="center"/>
    </xf>
    <xf borderId="10" fillId="0" fontId="36" numFmtId="0" xfId="0" applyAlignment="1" applyBorder="1" applyFont="1">
      <alignment horizontal="left" vertical="center"/>
    </xf>
    <xf borderId="0" fillId="0" fontId="36" numFmtId="0" xfId="0" applyAlignment="1" applyFont="1">
      <alignment horizontal="left" vertical="center"/>
    </xf>
    <xf borderId="9" fillId="0" fontId="37" numFmtId="166" xfId="0" applyAlignment="1" applyBorder="1" applyFont="1" applyNumberFormat="1">
      <alignment horizontal="left" vertical="center"/>
    </xf>
    <xf borderId="10" fillId="0" fontId="12" numFmtId="0" xfId="0" applyAlignment="1" applyBorder="1" applyFont="1">
      <alignment horizontal="left" vertical="center"/>
    </xf>
    <xf borderId="9" fillId="0" fontId="34" numFmtId="166" xfId="0" applyAlignment="1" applyBorder="1" applyFont="1" applyNumberFormat="1">
      <alignment horizontal="left" vertical="center"/>
    </xf>
    <xf borderId="9" fillId="0" fontId="38" numFmtId="166" xfId="0" applyAlignment="1" applyBorder="1" applyFont="1" applyNumberFormat="1">
      <alignment horizontal="left" vertical="center"/>
    </xf>
    <xf borderId="10" fillId="0" fontId="38" numFmtId="166" xfId="0" applyAlignment="1" applyBorder="1" applyFont="1" applyNumberFormat="1">
      <alignment horizontal="left" vertical="center"/>
    </xf>
    <xf borderId="9" fillId="0" fontId="34" numFmtId="0" xfId="0" applyAlignment="1" applyBorder="1" applyFont="1">
      <alignment horizontal="left" vertical="center"/>
    </xf>
    <xf borderId="9" fillId="0" fontId="39" numFmtId="166" xfId="0" applyAlignment="1" applyBorder="1" applyFont="1" applyNumberFormat="1">
      <alignment horizontal="left" vertical="center"/>
    </xf>
    <xf borderId="9" fillId="0" fontId="36" numFmtId="0" xfId="0" applyAlignment="1" applyBorder="1" applyFont="1">
      <alignment horizontal="left" vertical="center"/>
    </xf>
    <xf borderId="0" fillId="0" fontId="34" numFmtId="0" xfId="0" applyAlignment="1" applyFont="1">
      <alignment vertical="center"/>
    </xf>
    <xf borderId="9" fillId="0" fontId="34" numFmtId="166" xfId="0" applyAlignment="1" applyBorder="1" applyFont="1" applyNumberFormat="1">
      <alignment horizontal="left" shrinkToFit="0" vertical="center" wrapText="1"/>
    </xf>
    <xf borderId="0" fillId="0" fontId="38" numFmtId="166" xfId="0" applyAlignment="1" applyFont="1" applyNumberFormat="1">
      <alignment horizontal="left" vertical="center"/>
    </xf>
    <xf borderId="9" fillId="0" fontId="40" numFmtId="166" xfId="0" applyAlignment="1" applyBorder="1" applyFont="1" applyNumberFormat="1">
      <alignment horizontal="left" vertical="center"/>
    </xf>
    <xf borderId="0" fillId="0" fontId="40" numFmtId="166" xfId="0" applyAlignment="1" applyFont="1" applyNumberFormat="1">
      <alignment horizontal="left" vertical="center"/>
    </xf>
  </cellXfs>
  <cellStyles count="1">
    <cellStyle xfId="0" name="Normal" builtinId="0"/>
  </cellStyles>
  <dxfs count="5">
    <dxf>
      <font/>
      <fill>
        <patternFill patternType="solid">
          <fgColor rgb="FFFFEBF2"/>
          <bgColor rgb="FFFFEBF2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6.13"/>
    <col customWidth="1" min="2" max="3" width="10.5"/>
    <col customWidth="1" min="4" max="4" width="14.38"/>
    <col customWidth="1" min="5" max="5" width="13.25"/>
    <col customWidth="1" min="6" max="6" width="13.13"/>
    <col customWidth="1" min="7" max="7" width="11.88"/>
    <col customWidth="1" min="8" max="8" width="12.5"/>
    <col customWidth="1" min="9" max="14" width="8.88"/>
    <col customWidth="1" min="15" max="15" width="6.13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</row>
    <row r="2" ht="28.5" customHeight="1">
      <c r="A2" s="3"/>
      <c r="B2" s="4" t="s">
        <v>0</v>
      </c>
      <c r="C2" s="4"/>
      <c r="D2" s="4"/>
      <c r="E2" s="5">
        <v>10000.0</v>
      </c>
      <c r="F2" s="4"/>
      <c r="G2" s="4"/>
      <c r="H2" s="4"/>
      <c r="I2" s="4"/>
      <c r="J2" s="4"/>
      <c r="K2" s="6"/>
      <c r="O2" s="7"/>
    </row>
    <row r="3" ht="24.0" customHeight="1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ht="24.0" customHeight="1">
      <c r="A4" s="11"/>
      <c r="B4" s="12" t="s">
        <v>1</v>
      </c>
      <c r="I4" s="10"/>
      <c r="J4" s="13"/>
    </row>
    <row r="5" ht="19.5" customHeight="1">
      <c r="A5" s="14"/>
      <c r="B5" s="12" t="s">
        <v>2</v>
      </c>
      <c r="C5" s="15">
        <f>E10</f>
        <v>7500</v>
      </c>
      <c r="D5" s="16"/>
      <c r="E5" s="16" t="str">
        <f>IFERROR(__xludf.DUMMYFUNCTION("SPARKLINE(C5,{""charttype"",""bar"";""max"",max(C5:C6);""color1"",""#ED8ECD
""})"),"")</f>
        <v/>
      </c>
      <c r="I5" s="10"/>
    </row>
    <row r="6" ht="19.5" customHeight="1">
      <c r="A6" s="14"/>
      <c r="B6" s="12" t="s">
        <v>3</v>
      </c>
      <c r="C6" s="15">
        <f>G10</f>
        <v>472</v>
      </c>
      <c r="D6" s="17"/>
      <c r="E6" s="17" t="str">
        <f>IFERROR(__xludf.DUMMYFUNCTION("SPARKLINE(C6,{""charttype"",""bar"";""max"",max(C5:C6);""color1"",""#ED8ECD
""})"),"")</f>
        <v/>
      </c>
      <c r="I6" s="10"/>
    </row>
    <row r="7" ht="30.0" customHeight="1">
      <c r="A7" s="18"/>
      <c r="B7" s="19"/>
      <c r="C7" s="20"/>
      <c r="D7" s="21"/>
      <c r="E7" s="21"/>
      <c r="I7" s="10"/>
    </row>
    <row r="8" ht="29.25" customHeight="1">
      <c r="A8" s="22"/>
      <c r="B8" s="23" t="s">
        <v>1</v>
      </c>
      <c r="D8" s="24"/>
      <c r="E8" s="24"/>
      <c r="F8" s="24"/>
      <c r="G8" s="24"/>
      <c r="H8" s="24"/>
      <c r="I8" s="10"/>
    </row>
    <row r="9" ht="19.5" customHeight="1">
      <c r="A9" s="25"/>
      <c r="B9" s="26"/>
      <c r="C9" s="27"/>
      <c r="D9" s="26" t="s">
        <v>4</v>
      </c>
      <c r="E9" s="26" t="s">
        <v>2</v>
      </c>
      <c r="F9" s="26" t="s">
        <v>5</v>
      </c>
      <c r="G9" s="26" t="s">
        <v>3</v>
      </c>
      <c r="H9" s="26" t="s">
        <v>6</v>
      </c>
      <c r="I9" s="10"/>
    </row>
    <row r="10" ht="17.25" customHeight="1">
      <c r="A10" s="28"/>
      <c r="B10" s="29" t="s">
        <v>7</v>
      </c>
      <c r="C10" s="29"/>
      <c r="D10" s="30" t="s">
        <v>8</v>
      </c>
      <c r="E10" s="31">
        <f>sum(E11:E22)</f>
        <v>7500</v>
      </c>
      <c r="F10" s="31"/>
      <c r="G10" s="31">
        <f t="shared" ref="G10:H10" si="1">sum(G11:G35)</f>
        <v>472</v>
      </c>
      <c r="H10" s="32">
        <f t="shared" si="1"/>
        <v>7028</v>
      </c>
      <c r="I10" s="10"/>
    </row>
    <row r="11" ht="18.0" customHeight="1">
      <c r="A11" s="33"/>
      <c r="B11" s="34" t="s">
        <v>9</v>
      </c>
      <c r="C11" s="35"/>
      <c r="D11" s="36">
        <v>0.1</v>
      </c>
      <c r="E11" s="37">
        <f>D11*E2</f>
        <v>1000</v>
      </c>
      <c r="F11" s="15">
        <v>800.0</v>
      </c>
      <c r="G11" s="15">
        <f>SUM(Apparel!C9:C22)</f>
        <v>472</v>
      </c>
      <c r="H11" s="38">
        <f t="shared" ref="H11:H22" si="2">if(isblank($B11), "", E11-G11)</f>
        <v>528</v>
      </c>
      <c r="I11" s="10"/>
    </row>
    <row r="12" ht="18.0" customHeight="1">
      <c r="A12" s="33"/>
      <c r="B12" s="34" t="s">
        <v>10</v>
      </c>
      <c r="C12" s="35"/>
      <c r="D12" s="36">
        <v>0.15</v>
      </c>
      <c r="E12" s="37">
        <f>D12*E2</f>
        <v>1500</v>
      </c>
      <c r="F12" s="15"/>
      <c r="G12" s="15">
        <f>SUM(Ceremony!B9:B21)</f>
        <v>0</v>
      </c>
      <c r="H12" s="38">
        <f t="shared" si="2"/>
        <v>1500</v>
      </c>
      <c r="I12" s="10"/>
    </row>
    <row r="13" ht="18.0" customHeight="1">
      <c r="A13" s="39"/>
      <c r="B13" s="34" t="s">
        <v>11</v>
      </c>
      <c r="C13" s="35"/>
      <c r="D13" s="36">
        <v>0.05</v>
      </c>
      <c r="E13" s="37">
        <f>D13*E2</f>
        <v>500</v>
      </c>
      <c r="F13" s="15"/>
      <c r="G13" s="15">
        <f>SUM(Reception!B10:B37)</f>
        <v>0</v>
      </c>
      <c r="H13" s="38">
        <f t="shared" si="2"/>
        <v>500</v>
      </c>
      <c r="I13" s="10"/>
    </row>
    <row r="14" ht="18.0" customHeight="1">
      <c r="A14" s="39"/>
      <c r="B14" s="34" t="s">
        <v>12</v>
      </c>
      <c r="C14" s="35"/>
      <c r="D14" s="36">
        <v>0.07</v>
      </c>
      <c r="E14" s="37">
        <f>D14*E2</f>
        <v>700</v>
      </c>
      <c r="F14" s="15"/>
      <c r="G14" s="15">
        <f>SUM(Flowers!B9:B32)</f>
        <v>0</v>
      </c>
      <c r="H14" s="38">
        <f t="shared" si="2"/>
        <v>700</v>
      </c>
      <c r="I14" s="10"/>
    </row>
    <row r="15" ht="18.0" customHeight="1">
      <c r="A15" s="39"/>
      <c r="B15" s="34" t="s">
        <v>13</v>
      </c>
      <c r="C15" s="35"/>
      <c r="D15" s="36">
        <v>0.15</v>
      </c>
      <c r="E15" s="37">
        <f>D15*E2</f>
        <v>1500</v>
      </c>
      <c r="F15" s="15"/>
      <c r="G15" s="15">
        <f>SUM('Photo &amp; Video'!B9:B14)</f>
        <v>0</v>
      </c>
      <c r="H15" s="38">
        <f t="shared" si="2"/>
        <v>1500</v>
      </c>
      <c r="I15" s="10"/>
    </row>
    <row r="16" ht="18.0" customHeight="1">
      <c r="A16" s="39"/>
      <c r="B16" s="34" t="s">
        <v>14</v>
      </c>
      <c r="C16" s="35"/>
      <c r="D16" s="36">
        <v>0.03</v>
      </c>
      <c r="E16" s="37">
        <f>D16*E2</f>
        <v>300</v>
      </c>
      <c r="F16" s="15"/>
      <c r="G16" s="15">
        <f>SUM(Rings!B9:B12)</f>
        <v>0</v>
      </c>
      <c r="H16" s="38">
        <f t="shared" si="2"/>
        <v>300</v>
      </c>
      <c r="I16" s="10"/>
    </row>
    <row r="17" ht="18.0" customHeight="1">
      <c r="A17" s="39"/>
      <c r="B17" s="34" t="s">
        <v>15</v>
      </c>
      <c r="C17" s="35"/>
      <c r="D17" s="36">
        <v>0.02</v>
      </c>
      <c r="E17" s="37">
        <f>D17*E2</f>
        <v>200</v>
      </c>
      <c r="F17" s="15"/>
      <c r="G17" s="15">
        <f>SUM('Gifts &amp; Favors'!B10:B12)</f>
        <v>0</v>
      </c>
      <c r="H17" s="38">
        <f t="shared" si="2"/>
        <v>200</v>
      </c>
      <c r="I17" s="10"/>
    </row>
    <row r="18" ht="18.0" customHeight="1">
      <c r="A18" s="39"/>
      <c r="B18" s="34" t="s">
        <v>16</v>
      </c>
      <c r="C18" s="35"/>
      <c r="D18" s="36">
        <v>0.03</v>
      </c>
      <c r="E18" s="37">
        <f>D18*E2</f>
        <v>300</v>
      </c>
      <c r="F18" s="15"/>
      <c r="G18" s="15">
        <f>SUM(Stationery!B9:B63)</f>
        <v>0</v>
      </c>
      <c r="H18" s="38">
        <f t="shared" si="2"/>
        <v>300</v>
      </c>
      <c r="I18" s="10"/>
    </row>
    <row r="19" ht="18.0" customHeight="1">
      <c r="A19" s="39"/>
      <c r="B19" s="34" t="s">
        <v>17</v>
      </c>
      <c r="C19" s="35"/>
      <c r="D19" s="36">
        <v>0.15</v>
      </c>
      <c r="E19" s="37">
        <f>D19*E2</f>
        <v>1500</v>
      </c>
      <c r="F19" s="15"/>
      <c r="G19" s="15">
        <f>SUM(Honeymoon!B9:B13)</f>
        <v>0</v>
      </c>
      <c r="H19" s="38">
        <f t="shared" si="2"/>
        <v>1500</v>
      </c>
      <c r="I19" s="10"/>
    </row>
    <row r="20" ht="18.0" customHeight="1">
      <c r="A20" s="39"/>
      <c r="B20" s="34" t="s">
        <v>18</v>
      </c>
      <c r="C20" s="35"/>
      <c r="D20" s="36">
        <v>0.0</v>
      </c>
      <c r="E20" s="37">
        <f t="shared" ref="E20:E22" si="3">D20*E2</f>
        <v>0</v>
      </c>
      <c r="F20" s="15"/>
      <c r="G20" s="15">
        <f>SUM('Custom Category 1'!B5:B32)</f>
        <v>0</v>
      </c>
      <c r="H20" s="38">
        <f t="shared" si="2"/>
        <v>0</v>
      </c>
      <c r="I20" s="10"/>
    </row>
    <row r="21" ht="18.0" customHeight="1">
      <c r="A21" s="39"/>
      <c r="B21" s="34" t="s">
        <v>19</v>
      </c>
      <c r="C21" s="35"/>
      <c r="D21" s="36">
        <v>0.0</v>
      </c>
      <c r="E21" s="37">
        <f t="shared" si="3"/>
        <v>0</v>
      </c>
      <c r="F21" s="15"/>
      <c r="G21" s="15">
        <f>SUM('Custom Category 2'!B5:B33)</f>
        <v>0</v>
      </c>
      <c r="H21" s="38">
        <f t="shared" si="2"/>
        <v>0</v>
      </c>
      <c r="I21" s="10"/>
    </row>
    <row r="22" ht="18.0" customHeight="1">
      <c r="A22" s="39"/>
      <c r="B22" s="34" t="s">
        <v>20</v>
      </c>
      <c r="C22" s="35"/>
      <c r="D22" s="36">
        <v>0.0</v>
      </c>
      <c r="E22" s="37">
        <f t="shared" si="3"/>
        <v>0</v>
      </c>
      <c r="F22" s="15"/>
      <c r="G22" s="15">
        <f>SUM('Custom Category 3'!B5:B33)</f>
        <v>0</v>
      </c>
      <c r="H22" s="38">
        <f t="shared" si="2"/>
        <v>0</v>
      </c>
      <c r="I22" s="10"/>
    </row>
    <row r="23" ht="18.0" customHeight="1">
      <c r="A23" s="39"/>
      <c r="B23" s="40"/>
      <c r="C23" s="40"/>
      <c r="D23" s="41"/>
      <c r="E23" s="41"/>
      <c r="F23" s="42"/>
      <c r="G23" s="42"/>
      <c r="H23" s="43"/>
      <c r="I23" s="10"/>
    </row>
    <row r="24" ht="18.0" customHeight="1">
      <c r="A24" s="39"/>
      <c r="B24" s="40"/>
      <c r="C24" s="40"/>
      <c r="D24" s="41"/>
      <c r="E24" s="41"/>
      <c r="F24" s="42"/>
      <c r="G24" s="42"/>
      <c r="H24" s="43"/>
      <c r="I24" s="10"/>
    </row>
    <row r="25" ht="18.0" customHeight="1">
      <c r="A25" s="39"/>
      <c r="B25" s="44"/>
      <c r="C25" s="35"/>
      <c r="D25" s="45"/>
      <c r="E25" s="45"/>
      <c r="F25" s="42"/>
      <c r="G25" s="42" t="str">
        <f>if(isblank($B25), "", sumif(#REF!,$B25,Flowers!$B:$B))</f>
        <v/>
      </c>
      <c r="H25" s="43" t="str">
        <f>if(isblank($B25), "", E25-G25)</f>
        <v/>
      </c>
      <c r="I25" s="10"/>
    </row>
    <row r="26" ht="18.0" customHeight="1">
      <c r="A26" s="39"/>
      <c r="B26" s="46"/>
      <c r="C26" s="46"/>
      <c r="D26" s="42"/>
      <c r="E26" s="42"/>
      <c r="F26" s="42"/>
      <c r="G26" s="42"/>
      <c r="H26" s="43"/>
      <c r="I26" s="10"/>
    </row>
    <row r="27" ht="18.0" customHeight="1">
      <c r="A27" s="39"/>
      <c r="B27" s="46"/>
      <c r="C27" s="46"/>
      <c r="D27" s="42"/>
      <c r="E27" s="42"/>
      <c r="F27" s="42"/>
      <c r="G27" s="42"/>
      <c r="H27" s="43"/>
      <c r="I27" s="10"/>
    </row>
    <row r="28" ht="18.0" customHeight="1">
      <c r="A28" s="39"/>
      <c r="B28" s="46"/>
      <c r="C28" s="46"/>
      <c r="D28" s="42"/>
      <c r="E28" s="42"/>
      <c r="F28" s="42"/>
      <c r="G28" s="42"/>
      <c r="H28" s="43"/>
      <c r="I28" s="10"/>
    </row>
    <row r="29" ht="18.0" customHeight="1">
      <c r="A29" s="39"/>
      <c r="B29" s="46"/>
      <c r="C29" s="46"/>
      <c r="D29" s="42"/>
      <c r="E29" s="42"/>
      <c r="F29" s="42"/>
      <c r="G29" s="42"/>
      <c r="H29" s="43"/>
      <c r="I29" s="10"/>
    </row>
    <row r="30" ht="18.0" customHeight="1">
      <c r="A30" s="39"/>
      <c r="B30" s="46"/>
      <c r="C30" s="46"/>
      <c r="D30" s="42"/>
      <c r="E30" s="42"/>
      <c r="F30" s="42"/>
      <c r="G30" s="42"/>
      <c r="H30" s="43"/>
      <c r="I30" s="10"/>
    </row>
    <row r="31" ht="18.0" customHeight="1">
      <c r="A31" s="39"/>
      <c r="B31" s="46"/>
      <c r="C31" s="46"/>
      <c r="D31" s="42"/>
      <c r="E31" s="42"/>
      <c r="F31" s="42"/>
      <c r="G31" s="42"/>
      <c r="H31" s="43"/>
      <c r="I31" s="10"/>
    </row>
    <row r="32" ht="18.0" customHeight="1">
      <c r="A32" s="39"/>
      <c r="B32" s="46"/>
      <c r="C32" s="46"/>
      <c r="D32" s="42"/>
      <c r="E32" s="42"/>
      <c r="F32" s="42"/>
      <c r="G32" s="42"/>
      <c r="H32" s="43"/>
      <c r="I32" s="10"/>
    </row>
    <row r="33" ht="18.0" customHeight="1">
      <c r="A33" s="39"/>
      <c r="B33" s="46"/>
      <c r="C33" s="46"/>
      <c r="D33" s="42"/>
      <c r="E33" s="42"/>
      <c r="F33" s="42"/>
      <c r="G33" s="42"/>
      <c r="H33" s="43"/>
      <c r="I33" s="10"/>
    </row>
    <row r="34" ht="18.0" customHeight="1">
      <c r="A34" s="39"/>
      <c r="B34" s="46"/>
      <c r="C34" s="46"/>
      <c r="D34" s="42"/>
      <c r="E34" s="42"/>
      <c r="F34" s="42"/>
      <c r="G34" s="42"/>
      <c r="H34" s="43"/>
    </row>
    <row r="35" ht="18.0" customHeight="1">
      <c r="A35" s="39"/>
      <c r="B35" s="46"/>
      <c r="C35" s="46"/>
      <c r="D35" s="42"/>
      <c r="E35" s="42"/>
      <c r="F35" s="42"/>
      <c r="G35" s="42"/>
      <c r="H35" s="43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K2:N2"/>
    <mergeCell ref="B4:H4"/>
    <mergeCell ref="J4:O33"/>
    <mergeCell ref="E5:H5"/>
    <mergeCell ref="E6:H6"/>
    <mergeCell ref="E7:H7"/>
    <mergeCell ref="B8:C8"/>
    <mergeCell ref="B25:C25"/>
  </mergeCells>
  <conditionalFormatting sqref="B11:C35">
    <cfRule type="notContainsBlanks" dxfId="0" priority="1">
      <formula>LEN(TRIM(B11))&gt;0</formula>
    </cfRule>
  </conditionalFormatting>
  <conditionalFormatting sqref="D11:E35">
    <cfRule type="expression" dxfId="1" priority="2">
      <formula>not(isblank(B11))</formula>
    </cfRule>
  </conditionalFormatting>
  <conditionalFormatting sqref="H10:H35">
    <cfRule type="cellIs" dxfId="2" priority="3" operator="lessThan">
      <formula>0</formula>
    </cfRule>
  </conditionalFormatting>
  <conditionalFormatting sqref="H11:H35">
    <cfRule type="cellIs" dxfId="3" priority="4" operator="equal">
      <formula>0</formula>
    </cfRule>
  </conditionalFormatting>
  <conditionalFormatting sqref="B11:C22">
    <cfRule type="notContainsBlanks" dxfId="4" priority="5">
      <formula>LEN(TRIM(B11))&gt;0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17.88"/>
    <col customWidth="1" min="3" max="3" width="13.63"/>
    <col customWidth="1" min="4" max="4" width="13.88"/>
    <col customWidth="1" min="5" max="5" width="6.63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17</v>
      </c>
      <c r="C2" s="65"/>
      <c r="D2" s="65"/>
      <c r="E2" s="65"/>
    </row>
    <row r="3" ht="12.0" customHeight="1">
      <c r="A3" s="18"/>
      <c r="C3" s="50"/>
      <c r="D3" s="50"/>
      <c r="E3" s="18"/>
    </row>
    <row r="4" ht="12.0" customHeight="1">
      <c r="A4" s="18"/>
      <c r="B4" s="52" t="s">
        <v>4</v>
      </c>
      <c r="C4" s="50">
        <f>Summary!E19</f>
        <v>1500</v>
      </c>
      <c r="D4" s="50"/>
      <c r="E4" s="18"/>
    </row>
    <row r="5" ht="12.0" customHeight="1">
      <c r="A5" s="18"/>
      <c r="B5" s="52" t="s">
        <v>21</v>
      </c>
      <c r="C5" s="50" t="str">
        <f>Summary!F19</f>
        <v/>
      </c>
      <c r="D5" s="50"/>
      <c r="E5" s="18"/>
    </row>
    <row r="6" ht="12.0" customHeight="1">
      <c r="A6" s="18"/>
      <c r="B6" s="52" t="s">
        <v>41</v>
      </c>
      <c r="C6" s="50">
        <f t="shared" ref="C6:D6" si="1">SUM(C9:C61)</f>
        <v>250</v>
      </c>
      <c r="D6" s="51">
        <f t="shared" si="1"/>
        <v>0</v>
      </c>
      <c r="E6" s="18"/>
    </row>
    <row r="7" ht="12.0" customHeight="1">
      <c r="A7" s="18"/>
      <c r="B7" s="54"/>
      <c r="C7" s="54"/>
      <c r="D7" s="54"/>
      <c r="E7" s="18"/>
    </row>
    <row r="8" ht="24.0" customHeight="1">
      <c r="A8" s="39"/>
      <c r="B8" s="12" t="s">
        <v>23</v>
      </c>
      <c r="C8" s="56" t="s">
        <v>2</v>
      </c>
      <c r="D8" s="56" t="s">
        <v>3</v>
      </c>
      <c r="E8" s="57"/>
    </row>
    <row r="9" ht="19.5" customHeight="1">
      <c r="A9" s="39"/>
      <c r="B9" s="78" t="s">
        <v>179</v>
      </c>
      <c r="C9" s="60">
        <v>200.0</v>
      </c>
      <c r="D9" s="60"/>
      <c r="E9" s="58"/>
    </row>
    <row r="10" ht="19.5" customHeight="1">
      <c r="A10" s="39"/>
      <c r="B10" s="78" t="s">
        <v>180</v>
      </c>
      <c r="C10" s="59">
        <v>50.0</v>
      </c>
      <c r="D10" s="59"/>
      <c r="E10" s="58"/>
    </row>
    <row r="11" ht="19.5" customHeight="1">
      <c r="A11" s="39"/>
      <c r="B11" s="78" t="s">
        <v>181</v>
      </c>
      <c r="C11" s="59"/>
      <c r="D11" s="59"/>
      <c r="E11" s="58"/>
    </row>
    <row r="12" ht="19.5" customHeight="1">
      <c r="A12" s="39"/>
      <c r="B12" s="78" t="s">
        <v>182</v>
      </c>
      <c r="C12" s="59"/>
      <c r="D12" s="59"/>
      <c r="E12" s="58"/>
    </row>
    <row r="13" ht="19.5" customHeight="1">
      <c r="A13" s="39"/>
      <c r="B13" s="75"/>
      <c r="C13" s="78"/>
      <c r="D13" s="78"/>
      <c r="E13" s="69"/>
    </row>
    <row r="14" ht="19.5" customHeight="1">
      <c r="A14" s="39"/>
      <c r="B14" s="75"/>
      <c r="C14" s="78"/>
      <c r="D14" s="78"/>
      <c r="E14" s="69"/>
    </row>
    <row r="15" ht="19.5" customHeight="1">
      <c r="A15" s="39"/>
      <c r="B15" s="75"/>
      <c r="C15" s="78"/>
      <c r="D15" s="78"/>
      <c r="E15" s="69"/>
    </row>
    <row r="16" ht="19.5" customHeight="1">
      <c r="A16" s="39"/>
      <c r="B16" s="75"/>
      <c r="C16" s="78"/>
      <c r="D16" s="78"/>
      <c r="E16" s="69"/>
    </row>
    <row r="17" ht="19.5" customHeight="1">
      <c r="A17" s="39"/>
      <c r="B17" s="75"/>
      <c r="C17" s="80"/>
      <c r="D17" s="80"/>
      <c r="E17" s="72"/>
    </row>
    <row r="18" ht="19.5" customHeight="1">
      <c r="A18" s="39"/>
      <c r="B18" s="75"/>
      <c r="C18" s="80"/>
      <c r="D18" s="80"/>
      <c r="E18" s="72"/>
    </row>
    <row r="19" ht="19.5" customHeight="1">
      <c r="A19" s="39"/>
      <c r="B19" s="75"/>
      <c r="C19" s="80"/>
      <c r="D19" s="80"/>
      <c r="E19" s="72"/>
    </row>
    <row r="20" ht="19.5" customHeight="1">
      <c r="A20" s="39"/>
      <c r="B20" s="75"/>
      <c r="C20" s="80"/>
      <c r="D20" s="80"/>
      <c r="E20" s="72"/>
    </row>
    <row r="21" ht="19.5" customHeight="1">
      <c r="A21" s="39"/>
      <c r="B21" s="75"/>
      <c r="C21" s="80"/>
      <c r="D21" s="80"/>
      <c r="E21" s="72"/>
    </row>
    <row r="22" ht="19.5" customHeight="1">
      <c r="A22" s="39"/>
      <c r="B22" s="75"/>
      <c r="C22" s="80"/>
      <c r="D22" s="80"/>
      <c r="E22" s="72"/>
    </row>
    <row r="23" ht="19.5" customHeight="1">
      <c r="A23" s="39"/>
      <c r="B23" s="75"/>
      <c r="C23" s="80"/>
      <c r="D23" s="80"/>
      <c r="E23" s="72"/>
    </row>
    <row r="24" ht="19.5" customHeight="1">
      <c r="A24" s="39"/>
      <c r="B24" s="75"/>
      <c r="C24" s="80"/>
      <c r="D24" s="80"/>
      <c r="E24" s="72"/>
    </row>
    <row r="25" ht="19.5" customHeight="1">
      <c r="A25" s="39"/>
      <c r="B25" s="75"/>
      <c r="C25" s="80"/>
      <c r="D25" s="80"/>
      <c r="E25" s="72"/>
    </row>
    <row r="26" ht="19.5" customHeight="1">
      <c r="A26" s="39"/>
      <c r="B26" s="75"/>
      <c r="C26" s="80"/>
      <c r="D26" s="80"/>
      <c r="E26" s="72"/>
    </row>
    <row r="27" ht="19.5" customHeight="1">
      <c r="A27" s="39"/>
      <c r="B27" s="76"/>
      <c r="C27" s="80"/>
      <c r="D27" s="80"/>
      <c r="E27" s="72"/>
    </row>
    <row r="28" ht="19.5" customHeight="1">
      <c r="A28" s="39"/>
      <c r="B28" s="76"/>
      <c r="C28" s="80"/>
      <c r="D28" s="80"/>
      <c r="E28" s="72"/>
    </row>
    <row r="29" ht="19.5" customHeight="1">
      <c r="A29" s="39"/>
      <c r="B29" s="76"/>
      <c r="C29" s="80"/>
      <c r="D29" s="72"/>
      <c r="E29" s="72"/>
    </row>
    <row r="30" ht="19.5" customHeight="1">
      <c r="A30" s="39"/>
      <c r="B30" s="76"/>
      <c r="C30" s="80"/>
      <c r="D30" s="72"/>
      <c r="E30" s="72"/>
    </row>
    <row r="31" ht="19.5" customHeight="1">
      <c r="A31" s="39"/>
      <c r="B31" s="76"/>
      <c r="C31" s="80"/>
      <c r="D31" s="72"/>
      <c r="E31" s="72"/>
    </row>
    <row r="32" ht="19.5" customHeight="1">
      <c r="A32" s="39"/>
      <c r="B32" s="76"/>
      <c r="C32" s="80"/>
      <c r="D32" s="72"/>
      <c r="E32" s="72"/>
    </row>
    <row r="33" ht="19.5" customHeight="1">
      <c r="A33" s="39"/>
      <c r="B33" s="76"/>
      <c r="C33" s="80"/>
      <c r="D33" s="72"/>
      <c r="E33" s="72"/>
    </row>
    <row r="34" ht="19.5" customHeight="1">
      <c r="A34" s="39"/>
      <c r="B34" s="76"/>
      <c r="C34" s="80"/>
      <c r="D34" s="72"/>
      <c r="E34" s="72"/>
    </row>
    <row r="35" ht="19.5" customHeight="1">
      <c r="A35" s="39"/>
      <c r="B35" s="76"/>
      <c r="C35" s="80"/>
      <c r="D35" s="72"/>
      <c r="E35" s="72"/>
    </row>
    <row r="36" ht="19.5" customHeight="1">
      <c r="A36" s="39"/>
      <c r="B36" s="76"/>
      <c r="C36" s="80"/>
      <c r="D36" s="72"/>
      <c r="E36" s="72"/>
    </row>
    <row r="37" ht="19.5" customHeight="1">
      <c r="A37" s="39"/>
      <c r="B37" s="77"/>
      <c r="C37" s="71"/>
      <c r="D37" s="72"/>
      <c r="E37" s="7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20.25"/>
    <col customWidth="1" min="3" max="3" width="15.38"/>
    <col customWidth="1" min="4" max="4" width="16.88"/>
    <col customWidth="1" min="5" max="5" width="6.63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183</v>
      </c>
      <c r="C2" s="65"/>
      <c r="D2" s="65"/>
      <c r="E2" s="65"/>
    </row>
    <row r="3" ht="12.0" customHeight="1">
      <c r="A3" s="18"/>
      <c r="C3" s="50"/>
      <c r="D3" s="50"/>
      <c r="E3" s="18"/>
    </row>
    <row r="4" ht="24.0" customHeight="1">
      <c r="A4" s="39"/>
      <c r="B4" s="52" t="s">
        <v>4</v>
      </c>
      <c r="C4" s="50">
        <f>Summary!E20</f>
        <v>0</v>
      </c>
      <c r="D4" s="50"/>
      <c r="E4" s="18"/>
    </row>
    <row r="5" ht="19.5" customHeight="1">
      <c r="A5" s="39"/>
      <c r="B5" s="52" t="s">
        <v>21</v>
      </c>
      <c r="C5" s="50" t="str">
        <f>Summary!F20</f>
        <v/>
      </c>
      <c r="D5" s="50"/>
      <c r="E5" s="18"/>
    </row>
    <row r="6" ht="19.5" customHeight="1">
      <c r="A6" s="39"/>
      <c r="B6" s="52" t="s">
        <v>41</v>
      </c>
      <c r="C6" s="50">
        <f>SUM(C9:C61)</f>
        <v>0</v>
      </c>
      <c r="D6" s="50"/>
      <c r="E6" s="18"/>
    </row>
    <row r="7" ht="19.5" customHeight="1">
      <c r="A7" s="39"/>
      <c r="B7" s="54"/>
      <c r="C7" s="54"/>
      <c r="D7" s="54"/>
      <c r="E7" s="18"/>
    </row>
    <row r="8" ht="19.5" customHeight="1">
      <c r="A8" s="39"/>
      <c r="B8" s="12" t="s">
        <v>23</v>
      </c>
      <c r="C8" s="56" t="s">
        <v>2</v>
      </c>
      <c r="D8" s="56" t="s">
        <v>3</v>
      </c>
      <c r="E8" s="57"/>
    </row>
    <row r="9" ht="19.5" customHeight="1">
      <c r="A9" s="39"/>
      <c r="B9" s="75"/>
      <c r="C9" s="78"/>
      <c r="D9" s="78"/>
      <c r="E9" s="69"/>
    </row>
    <row r="10" ht="19.5" customHeight="1">
      <c r="A10" s="39"/>
      <c r="B10" s="75"/>
      <c r="C10" s="78"/>
      <c r="D10" s="78"/>
      <c r="E10" s="69"/>
    </row>
    <row r="11" ht="19.5" customHeight="1">
      <c r="A11" s="39"/>
      <c r="B11" s="75"/>
      <c r="C11" s="78"/>
      <c r="D11" s="78"/>
      <c r="E11" s="69"/>
    </row>
    <row r="12" ht="19.5" customHeight="1">
      <c r="A12" s="39"/>
      <c r="B12" s="75"/>
      <c r="C12" s="78"/>
      <c r="D12" s="78"/>
      <c r="E12" s="69"/>
    </row>
    <row r="13" ht="19.5" customHeight="1">
      <c r="A13" s="39"/>
      <c r="B13" s="75"/>
      <c r="C13" s="78"/>
      <c r="D13" s="78"/>
      <c r="E13" s="69"/>
    </row>
    <row r="14" ht="19.5" customHeight="1">
      <c r="A14" s="39"/>
      <c r="B14" s="75"/>
      <c r="C14" s="78"/>
      <c r="D14" s="78"/>
      <c r="E14" s="69"/>
    </row>
    <row r="15" ht="19.5" customHeight="1">
      <c r="A15" s="39"/>
      <c r="B15" s="75"/>
      <c r="C15" s="78"/>
      <c r="D15" s="78"/>
      <c r="E15" s="69"/>
    </row>
    <row r="16" ht="19.5" customHeight="1">
      <c r="A16" s="39"/>
      <c r="B16" s="75"/>
      <c r="C16" s="78"/>
      <c r="D16" s="78"/>
      <c r="E16" s="69"/>
    </row>
    <row r="17" ht="19.5" customHeight="1">
      <c r="A17" s="39"/>
      <c r="B17" s="75"/>
      <c r="C17" s="78"/>
      <c r="D17" s="78"/>
      <c r="E17" s="69"/>
    </row>
    <row r="18" ht="19.5" customHeight="1">
      <c r="A18" s="39"/>
      <c r="B18" s="75"/>
      <c r="C18" s="78"/>
      <c r="D18" s="78"/>
      <c r="E18" s="69"/>
    </row>
    <row r="19" ht="19.5" customHeight="1">
      <c r="A19" s="39"/>
      <c r="B19" s="75"/>
      <c r="C19" s="78"/>
      <c r="D19" s="78"/>
      <c r="E19" s="69"/>
    </row>
    <row r="20" ht="19.5" customHeight="1">
      <c r="A20" s="39"/>
      <c r="B20" s="75"/>
      <c r="C20" s="78"/>
      <c r="D20" s="78"/>
      <c r="E20" s="69"/>
    </row>
    <row r="21" ht="19.5" customHeight="1">
      <c r="A21" s="39"/>
      <c r="B21" s="75"/>
      <c r="C21" s="78"/>
      <c r="D21" s="78"/>
      <c r="E21" s="69"/>
    </row>
    <row r="22" ht="19.5" customHeight="1">
      <c r="A22" s="39"/>
      <c r="B22" s="75"/>
      <c r="C22" s="78"/>
      <c r="D22" s="78"/>
      <c r="E22" s="69"/>
    </row>
    <row r="23" ht="19.5" customHeight="1">
      <c r="A23" s="39"/>
      <c r="B23" s="76"/>
      <c r="C23" s="80"/>
      <c r="D23" s="78"/>
      <c r="E23" s="72"/>
    </row>
    <row r="24" ht="19.5" customHeight="1">
      <c r="A24" s="39"/>
      <c r="B24" s="76"/>
      <c r="C24" s="80"/>
      <c r="D24" s="78"/>
      <c r="E24" s="72"/>
    </row>
    <row r="25" ht="19.5" customHeight="1">
      <c r="A25" s="39"/>
      <c r="B25" s="76"/>
      <c r="C25" s="80"/>
      <c r="D25" s="78"/>
      <c r="E25" s="72"/>
    </row>
    <row r="26" ht="19.5" customHeight="1">
      <c r="A26" s="39"/>
      <c r="B26" s="76"/>
      <c r="C26" s="80"/>
      <c r="D26" s="78"/>
      <c r="E26" s="72"/>
    </row>
    <row r="27" ht="19.5" customHeight="1">
      <c r="A27" s="39"/>
      <c r="B27" s="76"/>
      <c r="C27" s="80"/>
      <c r="D27" s="78"/>
      <c r="E27" s="72"/>
    </row>
    <row r="28" ht="19.5" customHeight="1">
      <c r="A28" s="39"/>
      <c r="B28" s="76"/>
      <c r="C28" s="80"/>
      <c r="D28" s="78"/>
      <c r="E28" s="72"/>
    </row>
    <row r="29" ht="19.5" customHeight="1">
      <c r="A29" s="39"/>
      <c r="B29" s="76"/>
      <c r="C29" s="80"/>
      <c r="D29" s="78"/>
      <c r="E29" s="72"/>
    </row>
    <row r="30" ht="19.5" customHeight="1">
      <c r="A30" s="39"/>
      <c r="B30" s="76"/>
      <c r="C30" s="80"/>
      <c r="D30" s="78"/>
      <c r="E30" s="72"/>
    </row>
    <row r="31" ht="19.5" customHeight="1">
      <c r="A31" s="39"/>
      <c r="B31" s="76"/>
      <c r="C31" s="80"/>
      <c r="D31" s="78"/>
      <c r="E31" s="72"/>
    </row>
    <row r="32" ht="19.5" customHeight="1">
      <c r="A32" s="39"/>
      <c r="B32" s="76"/>
      <c r="C32" s="80"/>
      <c r="D32" s="78"/>
      <c r="E32" s="72"/>
    </row>
    <row r="33" ht="19.5" customHeight="1">
      <c r="A33" s="39"/>
      <c r="B33" s="77"/>
      <c r="C33" s="71"/>
      <c r="D33" s="72"/>
      <c r="E33" s="7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18.13"/>
    <col customWidth="1" min="3" max="4" width="16.75"/>
    <col customWidth="1" min="5" max="5" width="6.63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184</v>
      </c>
      <c r="C2" s="65"/>
      <c r="D2" s="65"/>
      <c r="E2" s="65"/>
    </row>
    <row r="3" ht="12.0" customHeight="1">
      <c r="A3" s="18"/>
      <c r="C3" s="50"/>
      <c r="D3" s="50"/>
      <c r="E3" s="18"/>
    </row>
    <row r="4" ht="24.0" customHeight="1">
      <c r="A4" s="39"/>
      <c r="B4" s="52" t="s">
        <v>4</v>
      </c>
      <c r="C4" s="50">
        <f>Summary!E21</f>
        <v>0</v>
      </c>
      <c r="D4" s="50"/>
      <c r="E4" s="18"/>
    </row>
    <row r="5" ht="19.5" customHeight="1">
      <c r="A5" s="39"/>
      <c r="B5" s="52" t="s">
        <v>21</v>
      </c>
      <c r="C5" s="50" t="str">
        <f>Summary!F21</f>
        <v/>
      </c>
      <c r="D5" s="50"/>
      <c r="E5" s="18"/>
    </row>
    <row r="6" ht="19.5" customHeight="1">
      <c r="A6" s="39"/>
      <c r="B6" s="52" t="s">
        <v>41</v>
      </c>
      <c r="C6" s="50">
        <f>SUM(C9:C61)</f>
        <v>0</v>
      </c>
      <c r="D6" s="50"/>
      <c r="E6" s="18"/>
    </row>
    <row r="7" ht="19.5" customHeight="1">
      <c r="A7" s="39"/>
      <c r="B7" s="54"/>
      <c r="C7" s="54"/>
      <c r="D7" s="54"/>
      <c r="E7" s="18"/>
    </row>
    <row r="8" ht="19.5" customHeight="1">
      <c r="A8" s="39"/>
      <c r="B8" s="12" t="s">
        <v>23</v>
      </c>
      <c r="C8" s="56" t="s">
        <v>2</v>
      </c>
      <c r="D8" s="56" t="s">
        <v>3</v>
      </c>
      <c r="E8" s="57"/>
    </row>
    <row r="9" ht="19.5" customHeight="1">
      <c r="A9" s="39"/>
      <c r="B9" s="75"/>
      <c r="C9" s="78"/>
      <c r="D9" s="78"/>
      <c r="E9" s="69"/>
    </row>
    <row r="10" ht="19.5" customHeight="1">
      <c r="A10" s="39"/>
      <c r="B10" s="75"/>
      <c r="C10" s="78"/>
      <c r="D10" s="78"/>
      <c r="E10" s="69"/>
    </row>
    <row r="11" ht="19.5" customHeight="1">
      <c r="A11" s="39"/>
      <c r="B11" s="75"/>
      <c r="C11" s="78"/>
      <c r="D11" s="78"/>
      <c r="E11" s="69"/>
    </row>
    <row r="12" ht="19.5" customHeight="1">
      <c r="A12" s="39"/>
      <c r="B12" s="75"/>
      <c r="C12" s="78"/>
      <c r="D12" s="78"/>
      <c r="E12" s="69"/>
    </row>
    <row r="13" ht="19.5" customHeight="1">
      <c r="A13" s="39"/>
      <c r="B13" s="75"/>
      <c r="C13" s="78"/>
      <c r="D13" s="78"/>
      <c r="E13" s="69"/>
    </row>
    <row r="14" ht="19.5" customHeight="1">
      <c r="A14" s="39"/>
      <c r="B14" s="75"/>
      <c r="C14" s="78"/>
      <c r="D14" s="78"/>
      <c r="E14" s="69"/>
    </row>
    <row r="15" ht="19.5" customHeight="1">
      <c r="A15" s="39"/>
      <c r="B15" s="75"/>
      <c r="C15" s="78"/>
      <c r="D15" s="78"/>
      <c r="E15" s="69"/>
    </row>
    <row r="16" ht="19.5" customHeight="1">
      <c r="A16" s="39"/>
      <c r="B16" s="75"/>
      <c r="C16" s="78"/>
      <c r="D16" s="78"/>
      <c r="E16" s="69"/>
    </row>
    <row r="17" ht="19.5" customHeight="1">
      <c r="A17" s="39"/>
      <c r="B17" s="75"/>
      <c r="C17" s="78"/>
      <c r="D17" s="78"/>
      <c r="E17" s="69"/>
    </row>
    <row r="18" ht="19.5" customHeight="1">
      <c r="A18" s="39"/>
      <c r="B18" s="75"/>
      <c r="C18" s="78"/>
      <c r="D18" s="78"/>
      <c r="E18" s="69"/>
    </row>
    <row r="19" ht="19.5" customHeight="1">
      <c r="A19" s="39"/>
      <c r="B19" s="75"/>
      <c r="C19" s="78"/>
      <c r="D19" s="78"/>
      <c r="E19" s="69"/>
    </row>
    <row r="20" ht="19.5" customHeight="1">
      <c r="A20" s="39"/>
      <c r="B20" s="75"/>
      <c r="C20" s="78"/>
      <c r="D20" s="78"/>
      <c r="E20" s="69"/>
    </row>
    <row r="21" ht="19.5" customHeight="1">
      <c r="A21" s="39"/>
      <c r="B21" s="75"/>
      <c r="C21" s="78"/>
      <c r="D21" s="78"/>
      <c r="E21" s="69"/>
    </row>
    <row r="22" ht="19.5" customHeight="1">
      <c r="A22" s="39"/>
      <c r="B22" s="75"/>
      <c r="C22" s="78"/>
      <c r="D22" s="78"/>
      <c r="E22" s="69"/>
    </row>
    <row r="23" ht="19.5" customHeight="1">
      <c r="A23" s="39"/>
      <c r="B23" s="76"/>
      <c r="C23" s="80"/>
      <c r="D23" s="78"/>
      <c r="E23" s="72"/>
    </row>
    <row r="24" ht="19.5" customHeight="1">
      <c r="A24" s="39"/>
      <c r="B24" s="76"/>
      <c r="C24" s="80"/>
      <c r="D24" s="78"/>
      <c r="E24" s="72"/>
    </row>
    <row r="25" ht="19.5" customHeight="1">
      <c r="A25" s="39"/>
      <c r="B25" s="76"/>
      <c r="C25" s="80"/>
      <c r="D25" s="78"/>
      <c r="E25" s="72"/>
    </row>
    <row r="26" ht="19.5" customHeight="1">
      <c r="A26" s="39"/>
      <c r="B26" s="76"/>
      <c r="C26" s="80"/>
      <c r="D26" s="78"/>
      <c r="E26" s="72"/>
    </row>
    <row r="27" ht="19.5" customHeight="1">
      <c r="A27" s="39"/>
      <c r="B27" s="76"/>
      <c r="C27" s="80"/>
      <c r="D27" s="78"/>
      <c r="E27" s="72"/>
    </row>
    <row r="28" ht="19.5" customHeight="1">
      <c r="A28" s="39"/>
      <c r="B28" s="76"/>
      <c r="C28" s="80"/>
      <c r="D28" s="78"/>
      <c r="E28" s="72"/>
    </row>
    <row r="29" ht="19.5" customHeight="1">
      <c r="A29" s="39"/>
      <c r="B29" s="76"/>
      <c r="C29" s="80"/>
      <c r="D29" s="78"/>
      <c r="E29" s="72"/>
    </row>
    <row r="30" ht="19.5" customHeight="1">
      <c r="A30" s="39"/>
      <c r="B30" s="76"/>
      <c r="C30" s="80"/>
      <c r="D30" s="78"/>
      <c r="E30" s="72"/>
    </row>
    <row r="31" ht="19.5" customHeight="1">
      <c r="A31" s="39"/>
      <c r="B31" s="76"/>
      <c r="C31" s="80"/>
      <c r="D31" s="78"/>
      <c r="E31" s="72"/>
    </row>
    <row r="32" ht="19.5" customHeight="1">
      <c r="A32" s="39"/>
      <c r="B32" s="76"/>
      <c r="C32" s="80"/>
      <c r="D32" s="78"/>
      <c r="E32" s="72"/>
    </row>
    <row r="33" ht="19.5" customHeight="1">
      <c r="A33" s="39"/>
      <c r="B33" s="77"/>
      <c r="C33" s="71"/>
      <c r="D33" s="72"/>
      <c r="E33" s="7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18.75"/>
    <col customWidth="1" min="3" max="3" width="18.38"/>
    <col customWidth="1" min="4" max="4" width="17.13"/>
    <col customWidth="1" min="5" max="5" width="5.5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185</v>
      </c>
      <c r="C2" s="65"/>
      <c r="D2" s="65"/>
      <c r="E2" s="65"/>
    </row>
    <row r="3" ht="12.0" customHeight="1">
      <c r="A3" s="18"/>
      <c r="C3" s="50"/>
      <c r="D3" s="50"/>
      <c r="E3" s="18"/>
    </row>
    <row r="4" ht="24.0" customHeight="1">
      <c r="A4" s="39"/>
      <c r="B4" s="52" t="s">
        <v>4</v>
      </c>
      <c r="C4" s="50">
        <f>Summary!E22</f>
        <v>0</v>
      </c>
      <c r="D4" s="50"/>
      <c r="E4" s="18"/>
    </row>
    <row r="5" ht="19.5" customHeight="1">
      <c r="A5" s="39"/>
      <c r="B5" s="52" t="s">
        <v>21</v>
      </c>
      <c r="C5" s="50" t="str">
        <f>Summary!F22</f>
        <v/>
      </c>
      <c r="D5" s="50"/>
      <c r="E5" s="18"/>
    </row>
    <row r="6" ht="19.5" customHeight="1">
      <c r="A6" s="39"/>
      <c r="B6" s="52" t="s">
        <v>41</v>
      </c>
      <c r="C6" s="50">
        <f>SUM(C9:C61)</f>
        <v>0</v>
      </c>
      <c r="D6" s="50"/>
      <c r="E6" s="18"/>
    </row>
    <row r="7" ht="19.5" customHeight="1">
      <c r="A7" s="39"/>
      <c r="B7" s="54"/>
      <c r="C7" s="54"/>
      <c r="D7" s="54"/>
      <c r="E7" s="18"/>
    </row>
    <row r="8" ht="19.5" customHeight="1">
      <c r="A8" s="39"/>
      <c r="B8" s="12" t="s">
        <v>23</v>
      </c>
      <c r="C8" s="56" t="s">
        <v>2</v>
      </c>
      <c r="D8" s="56" t="s">
        <v>3</v>
      </c>
      <c r="E8" s="57"/>
    </row>
    <row r="9" ht="19.5" customHeight="1">
      <c r="A9" s="39"/>
      <c r="B9" s="75"/>
      <c r="C9" s="78"/>
      <c r="D9" s="78"/>
      <c r="E9" s="69"/>
    </row>
    <row r="10" ht="19.5" customHeight="1">
      <c r="A10" s="39"/>
      <c r="B10" s="75"/>
      <c r="C10" s="78"/>
      <c r="D10" s="78"/>
      <c r="E10" s="69"/>
    </row>
    <row r="11" ht="19.5" customHeight="1">
      <c r="A11" s="39"/>
      <c r="B11" s="75"/>
      <c r="C11" s="78"/>
      <c r="D11" s="78"/>
      <c r="E11" s="69"/>
    </row>
    <row r="12" ht="19.5" customHeight="1">
      <c r="A12" s="39"/>
      <c r="B12" s="75"/>
      <c r="C12" s="78"/>
      <c r="D12" s="78"/>
      <c r="E12" s="69"/>
    </row>
    <row r="13" ht="19.5" customHeight="1">
      <c r="A13" s="39"/>
      <c r="B13" s="75"/>
      <c r="C13" s="78"/>
      <c r="D13" s="78"/>
      <c r="E13" s="69"/>
    </row>
    <row r="14" ht="19.5" customHeight="1">
      <c r="A14" s="39"/>
      <c r="B14" s="75"/>
      <c r="C14" s="78"/>
      <c r="D14" s="78"/>
      <c r="E14" s="69"/>
    </row>
    <row r="15" ht="19.5" customHeight="1">
      <c r="A15" s="39"/>
      <c r="B15" s="75"/>
      <c r="C15" s="78"/>
      <c r="D15" s="78"/>
      <c r="E15" s="69"/>
    </row>
    <row r="16" ht="19.5" customHeight="1">
      <c r="A16" s="39"/>
      <c r="B16" s="75"/>
      <c r="C16" s="78"/>
      <c r="D16" s="78"/>
      <c r="E16" s="69"/>
    </row>
    <row r="17" ht="19.5" customHeight="1">
      <c r="A17" s="39"/>
      <c r="B17" s="75"/>
      <c r="C17" s="78"/>
      <c r="D17" s="78"/>
      <c r="E17" s="69"/>
    </row>
    <row r="18" ht="19.5" customHeight="1">
      <c r="A18" s="39"/>
      <c r="B18" s="75"/>
      <c r="C18" s="78"/>
      <c r="D18" s="78"/>
      <c r="E18" s="69"/>
    </row>
    <row r="19" ht="19.5" customHeight="1">
      <c r="A19" s="39"/>
      <c r="B19" s="75"/>
      <c r="C19" s="78"/>
      <c r="D19" s="78"/>
      <c r="E19" s="69"/>
    </row>
    <row r="20" ht="19.5" customHeight="1">
      <c r="A20" s="39"/>
      <c r="B20" s="75"/>
      <c r="C20" s="78"/>
      <c r="D20" s="78"/>
      <c r="E20" s="69"/>
    </row>
    <row r="21" ht="19.5" customHeight="1">
      <c r="A21" s="39"/>
      <c r="B21" s="75"/>
      <c r="C21" s="78"/>
      <c r="D21" s="78"/>
      <c r="E21" s="69"/>
    </row>
    <row r="22" ht="19.5" customHeight="1">
      <c r="A22" s="39"/>
      <c r="B22" s="75"/>
      <c r="C22" s="78"/>
      <c r="D22" s="78"/>
      <c r="E22" s="69"/>
    </row>
    <row r="23" ht="19.5" customHeight="1">
      <c r="A23" s="39"/>
      <c r="B23" s="76"/>
      <c r="C23" s="80"/>
      <c r="D23" s="78"/>
      <c r="E23" s="72"/>
    </row>
    <row r="24" ht="19.5" customHeight="1">
      <c r="A24" s="39"/>
      <c r="B24" s="76"/>
      <c r="C24" s="80"/>
      <c r="D24" s="78"/>
      <c r="E24" s="72"/>
    </row>
    <row r="25" ht="19.5" customHeight="1">
      <c r="A25" s="39"/>
      <c r="B25" s="76"/>
      <c r="C25" s="80"/>
      <c r="D25" s="78"/>
      <c r="E25" s="72"/>
    </row>
    <row r="26" ht="19.5" customHeight="1">
      <c r="A26" s="39"/>
      <c r="B26" s="76"/>
      <c r="C26" s="80"/>
      <c r="D26" s="78"/>
      <c r="E26" s="72"/>
    </row>
    <row r="27" ht="19.5" customHeight="1">
      <c r="A27" s="39"/>
      <c r="B27" s="76"/>
      <c r="C27" s="80"/>
      <c r="D27" s="78"/>
      <c r="E27" s="72"/>
    </row>
    <row r="28" ht="19.5" customHeight="1">
      <c r="A28" s="39"/>
      <c r="B28" s="76"/>
      <c r="C28" s="80"/>
      <c r="D28" s="78"/>
      <c r="E28" s="72"/>
    </row>
    <row r="29" ht="19.5" customHeight="1">
      <c r="A29" s="39"/>
      <c r="B29" s="76"/>
      <c r="C29" s="80"/>
      <c r="D29" s="78"/>
      <c r="E29" s="72"/>
    </row>
    <row r="30" ht="19.5" customHeight="1">
      <c r="A30" s="39"/>
      <c r="B30" s="76"/>
      <c r="C30" s="80"/>
      <c r="D30" s="78"/>
      <c r="E30" s="72"/>
    </row>
    <row r="31" ht="19.5" customHeight="1">
      <c r="A31" s="39"/>
      <c r="B31" s="76"/>
      <c r="C31" s="80"/>
      <c r="D31" s="78"/>
      <c r="E31" s="72"/>
    </row>
    <row r="32" ht="19.5" customHeight="1">
      <c r="A32" s="39"/>
      <c r="B32" s="76"/>
      <c r="C32" s="80"/>
      <c r="D32" s="78"/>
      <c r="E32" s="72"/>
    </row>
    <row r="33" ht="19.5" customHeight="1">
      <c r="A33" s="39"/>
      <c r="B33" s="77"/>
      <c r="C33" s="71"/>
      <c r="D33" s="72"/>
      <c r="E33" s="7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75"/>
    <col customWidth="1" min="2" max="2" width="23.38"/>
    <col customWidth="1" min="3" max="3" width="12.63"/>
    <col customWidth="1" min="4" max="4" width="15.13"/>
    <col customWidth="1" min="5" max="5" width="7.88"/>
    <col customWidth="1" min="6" max="6" width="12.63"/>
  </cols>
  <sheetData>
    <row r="1" ht="33.0" customHeight="1">
      <c r="A1" s="47"/>
      <c r="B1" s="47"/>
      <c r="D1" s="47"/>
      <c r="E1" s="47"/>
    </row>
    <row r="2" ht="48.0" customHeight="1">
      <c r="A2" s="48"/>
      <c r="B2" s="49" t="s">
        <v>9</v>
      </c>
      <c r="E2" s="49"/>
    </row>
    <row r="3" ht="15.75" customHeight="1">
      <c r="C3" s="50"/>
      <c r="D3" s="50"/>
      <c r="E3" s="51"/>
    </row>
    <row r="4" ht="19.5" customHeight="1">
      <c r="A4" s="51"/>
      <c r="B4" s="52" t="s">
        <v>4</v>
      </c>
      <c r="C4" s="50">
        <f>Summary!E11</f>
        <v>1000</v>
      </c>
      <c r="D4" s="50"/>
      <c r="E4" s="51"/>
    </row>
    <row r="5" ht="19.5" customHeight="1">
      <c r="A5" s="51"/>
      <c r="B5" s="52" t="s">
        <v>21</v>
      </c>
      <c r="C5" s="50">
        <f>Summary!F11</f>
        <v>800</v>
      </c>
      <c r="D5" s="50"/>
      <c r="E5" s="51"/>
    </row>
    <row r="6" ht="19.5" customHeight="1">
      <c r="A6" s="51"/>
      <c r="B6" s="53" t="s">
        <v>22</v>
      </c>
      <c r="C6" s="51">
        <f t="shared" ref="C6:D6" si="1">SUM(C9:C25)</f>
        <v>472</v>
      </c>
      <c r="D6" s="51">
        <f t="shared" si="1"/>
        <v>180</v>
      </c>
      <c r="E6" s="51"/>
    </row>
    <row r="7" ht="19.5" customHeight="1">
      <c r="A7" s="51"/>
      <c r="B7" s="54"/>
      <c r="C7" s="54"/>
      <c r="D7" s="54"/>
      <c r="E7" s="18"/>
    </row>
    <row r="8" ht="24.0" customHeight="1">
      <c r="A8" s="55"/>
      <c r="B8" s="55" t="s">
        <v>23</v>
      </c>
      <c r="C8" s="56" t="s">
        <v>2</v>
      </c>
      <c r="D8" s="56" t="s">
        <v>3</v>
      </c>
      <c r="E8" s="57"/>
    </row>
    <row r="9" ht="19.5" customHeight="1">
      <c r="A9" s="58"/>
      <c r="B9" s="59" t="s">
        <v>24</v>
      </c>
      <c r="C9" s="60">
        <v>200.0</v>
      </c>
      <c r="D9" s="60">
        <v>180.0</v>
      </c>
      <c r="E9" s="58"/>
    </row>
    <row r="10" ht="19.5" customHeight="1">
      <c r="A10" s="58"/>
      <c r="B10" s="59" t="s">
        <v>25</v>
      </c>
      <c r="C10" s="59">
        <v>50.0</v>
      </c>
      <c r="D10" s="59"/>
      <c r="E10" s="58"/>
    </row>
    <row r="11" ht="19.5" customHeight="1">
      <c r="A11" s="58"/>
      <c r="B11" s="59" t="s">
        <v>26</v>
      </c>
      <c r="C11" s="59">
        <v>30.0</v>
      </c>
      <c r="D11" s="59"/>
      <c r="E11" s="58"/>
    </row>
    <row r="12" ht="19.5" customHeight="1">
      <c r="A12" s="58"/>
      <c r="B12" s="59" t="s">
        <v>27</v>
      </c>
      <c r="C12" s="59">
        <v>60.0</v>
      </c>
      <c r="D12" s="59"/>
      <c r="E12" s="58"/>
    </row>
    <row r="13" ht="19.5" customHeight="1">
      <c r="A13" s="58"/>
      <c r="B13" s="59" t="s">
        <v>28</v>
      </c>
      <c r="C13" s="59">
        <v>19.0</v>
      </c>
      <c r="D13" s="59"/>
      <c r="E13" s="58"/>
    </row>
    <row r="14" ht="19.5" customHeight="1">
      <c r="A14" s="58"/>
      <c r="B14" s="59" t="s">
        <v>29</v>
      </c>
      <c r="C14" s="59">
        <v>25.0</v>
      </c>
      <c r="D14" s="59"/>
      <c r="E14" s="58"/>
    </row>
    <row r="15" ht="19.5" customHeight="1">
      <c r="A15" s="58"/>
      <c r="B15" s="59" t="s">
        <v>30</v>
      </c>
      <c r="C15" s="59">
        <v>34.0</v>
      </c>
      <c r="D15" s="59"/>
      <c r="E15" s="58"/>
    </row>
    <row r="16" ht="19.5" customHeight="1">
      <c r="A16" s="58"/>
      <c r="B16" s="59" t="s">
        <v>31</v>
      </c>
      <c r="C16" s="59">
        <v>54.0</v>
      </c>
      <c r="D16" s="59"/>
      <c r="E16" s="58"/>
    </row>
    <row r="17" ht="19.5" customHeight="1">
      <c r="A17" s="58"/>
      <c r="B17" s="59" t="s">
        <v>32</v>
      </c>
      <c r="C17" s="59"/>
      <c r="D17" s="59"/>
      <c r="E17" s="58"/>
    </row>
    <row r="18" ht="19.5" customHeight="1">
      <c r="A18" s="58"/>
      <c r="B18" s="59" t="s">
        <v>33</v>
      </c>
      <c r="C18" s="59"/>
      <c r="D18" s="59"/>
      <c r="E18" s="58"/>
    </row>
    <row r="19" ht="19.5" customHeight="1">
      <c r="A19" s="58"/>
      <c r="B19" s="59" t="s">
        <v>34</v>
      </c>
      <c r="C19" s="59"/>
      <c r="D19" s="59"/>
      <c r="E19" s="58"/>
    </row>
    <row r="20" ht="19.5" customHeight="1">
      <c r="A20" s="58"/>
      <c r="B20" s="59" t="s">
        <v>35</v>
      </c>
      <c r="C20" s="59"/>
      <c r="D20" s="59"/>
      <c r="E20" s="58"/>
    </row>
    <row r="21" ht="19.5" customHeight="1">
      <c r="A21" s="58"/>
      <c r="B21" s="59" t="s">
        <v>36</v>
      </c>
      <c r="C21" s="59"/>
      <c r="D21" s="59"/>
      <c r="E21" s="58"/>
    </row>
    <row r="22" ht="19.5" customHeight="1">
      <c r="A22" s="58"/>
      <c r="B22" s="59" t="s">
        <v>37</v>
      </c>
      <c r="C22" s="59"/>
      <c r="D22" s="59"/>
      <c r="E22" s="58"/>
    </row>
    <row r="23" ht="19.5" customHeight="1">
      <c r="A23" s="58"/>
      <c r="B23" s="59" t="s">
        <v>38</v>
      </c>
      <c r="C23" s="59"/>
      <c r="D23" s="59"/>
      <c r="E23" s="58"/>
    </row>
    <row r="24" ht="19.5" customHeight="1">
      <c r="A24" s="58"/>
      <c r="B24" s="59" t="s">
        <v>39</v>
      </c>
      <c r="C24" s="59"/>
      <c r="D24" s="59"/>
      <c r="E24" s="58"/>
    </row>
    <row r="25" ht="19.5" customHeight="1">
      <c r="A25" s="58"/>
      <c r="B25" s="59" t="s">
        <v>40</v>
      </c>
      <c r="C25" s="59"/>
      <c r="D25" s="59"/>
      <c r="E25" s="58"/>
    </row>
    <row r="26" ht="19.5" customHeight="1">
      <c r="A26" s="58"/>
      <c r="B26" s="59"/>
      <c r="C26" s="52"/>
      <c r="D26" s="59"/>
      <c r="E26" s="58"/>
    </row>
    <row r="27" ht="19.5" customHeight="1">
      <c r="A27" s="61"/>
      <c r="B27" s="62"/>
      <c r="C27" s="62"/>
      <c r="D27" s="62"/>
      <c r="E27" s="61"/>
    </row>
    <row r="28" ht="19.5" customHeight="1">
      <c r="A28" s="61"/>
      <c r="B28" s="62"/>
      <c r="C28" s="62"/>
      <c r="D28" s="62"/>
      <c r="E28" s="61"/>
    </row>
    <row r="29" ht="19.5" customHeight="1">
      <c r="A29" s="61"/>
      <c r="B29" s="62"/>
      <c r="C29" s="62"/>
      <c r="D29" s="62"/>
      <c r="E29" s="61"/>
    </row>
    <row r="30" ht="19.5" customHeight="1">
      <c r="A30" s="61"/>
      <c r="B30" s="62"/>
      <c r="C30" s="62"/>
      <c r="D30" s="62"/>
      <c r="E30" s="61"/>
    </row>
    <row r="31" ht="19.5" customHeight="1">
      <c r="A31" s="61"/>
      <c r="B31" s="62"/>
      <c r="C31" s="62"/>
      <c r="D31" s="62"/>
      <c r="E31" s="61"/>
    </row>
    <row r="32" ht="19.5" customHeight="1">
      <c r="A32" s="61"/>
      <c r="B32" s="62"/>
      <c r="C32" s="62"/>
      <c r="D32" s="62"/>
      <c r="E32" s="61"/>
    </row>
    <row r="33" ht="19.5" customHeight="1">
      <c r="A33" s="61"/>
      <c r="B33" s="62"/>
      <c r="C33" s="62"/>
      <c r="D33" s="62"/>
      <c r="E33" s="61"/>
    </row>
    <row r="34" ht="19.5" customHeight="1">
      <c r="A34" s="61"/>
      <c r="B34" s="62"/>
      <c r="C34" s="62"/>
      <c r="D34" s="62"/>
      <c r="E34" s="61"/>
    </row>
    <row r="35" ht="19.5" customHeight="1">
      <c r="A35" s="61"/>
      <c r="B35" s="62"/>
      <c r="C35" s="62"/>
      <c r="D35" s="62"/>
      <c r="E35" s="61"/>
    </row>
    <row r="36" ht="19.5" customHeight="1">
      <c r="A36" s="61"/>
      <c r="B36" s="62"/>
      <c r="C36" s="62"/>
      <c r="D36" s="62"/>
      <c r="E36" s="61"/>
    </row>
    <row r="37" ht="19.5" customHeight="1">
      <c r="A37" s="61"/>
      <c r="B37" s="62"/>
      <c r="C37" s="63"/>
      <c r="D37" s="62"/>
      <c r="E37" s="6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C1"/>
    <mergeCell ref="B2:D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21.75"/>
    <col customWidth="1" min="3" max="3" width="15.38"/>
    <col customWidth="1" min="4" max="4" width="14.13"/>
    <col customWidth="1" min="5" max="5" width="6.88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10</v>
      </c>
      <c r="C2" s="65"/>
      <c r="D2" s="65"/>
      <c r="E2" s="65"/>
    </row>
    <row r="3" ht="12.0" customHeight="1">
      <c r="A3" s="18"/>
      <c r="B3" s="18"/>
      <c r="C3" s="50"/>
      <c r="D3" s="50"/>
      <c r="E3" s="51"/>
    </row>
    <row r="4" ht="21.0" customHeight="1">
      <c r="A4" s="18"/>
      <c r="B4" s="52" t="s">
        <v>4</v>
      </c>
      <c r="C4" s="50">
        <f>Summary!E12</f>
        <v>1500</v>
      </c>
      <c r="D4" s="50"/>
      <c r="E4" s="51"/>
    </row>
    <row r="5" ht="19.5" customHeight="1">
      <c r="A5" s="18"/>
      <c r="B5" s="52" t="s">
        <v>21</v>
      </c>
      <c r="C5" s="50">
        <f>Summary!F11</f>
        <v>800</v>
      </c>
      <c r="D5" s="50"/>
      <c r="E5" s="51"/>
    </row>
    <row r="6" ht="22.5" customHeight="1">
      <c r="A6" s="18"/>
      <c r="B6" s="52" t="s">
        <v>41</v>
      </c>
      <c r="C6" s="50">
        <f>SUM(C9:C20)</f>
        <v>359</v>
      </c>
      <c r="D6" s="51">
        <f>SUM(D9:D25)</f>
        <v>0</v>
      </c>
      <c r="E6" s="51"/>
    </row>
    <row r="7" ht="18.0" customHeight="1">
      <c r="A7" s="18"/>
      <c r="B7" s="54"/>
      <c r="C7" s="54"/>
      <c r="D7" s="54"/>
      <c r="E7" s="18"/>
    </row>
    <row r="8" ht="24.0" customHeight="1">
      <c r="A8" s="39"/>
      <c r="B8" s="67" t="s">
        <v>23</v>
      </c>
      <c r="C8" s="56" t="s">
        <v>2</v>
      </c>
      <c r="D8" s="56" t="s">
        <v>3</v>
      </c>
      <c r="E8" s="57"/>
    </row>
    <row r="9" ht="19.5" customHeight="1">
      <c r="A9" s="39"/>
      <c r="B9" s="68" t="s">
        <v>42</v>
      </c>
      <c r="C9" s="60">
        <v>200.0</v>
      </c>
      <c r="D9" s="60"/>
      <c r="E9" s="58"/>
    </row>
    <row r="10" ht="19.5" customHeight="1">
      <c r="A10" s="39"/>
      <c r="B10" s="68" t="s">
        <v>43</v>
      </c>
      <c r="C10" s="59">
        <v>50.0</v>
      </c>
      <c r="D10" s="59"/>
      <c r="E10" s="58"/>
    </row>
    <row r="11" ht="19.5" customHeight="1">
      <c r="A11" s="39"/>
      <c r="B11" s="68" t="s">
        <v>44</v>
      </c>
      <c r="C11" s="59">
        <v>30.0</v>
      </c>
      <c r="D11" s="59"/>
      <c r="E11" s="58"/>
    </row>
    <row r="12" ht="19.5" customHeight="1">
      <c r="A12" s="39"/>
      <c r="B12" s="68" t="s">
        <v>45</v>
      </c>
      <c r="C12" s="59">
        <v>60.0</v>
      </c>
      <c r="D12" s="59"/>
      <c r="E12" s="58"/>
    </row>
    <row r="13" ht="19.5" customHeight="1">
      <c r="A13" s="39"/>
      <c r="B13" s="68" t="s">
        <v>46</v>
      </c>
      <c r="C13" s="59">
        <v>19.0</v>
      </c>
      <c r="D13" s="59"/>
      <c r="E13" s="58"/>
    </row>
    <row r="14" ht="19.5" customHeight="1">
      <c r="A14" s="39"/>
      <c r="B14" s="68" t="s">
        <v>47</v>
      </c>
      <c r="C14" s="59"/>
      <c r="D14" s="59"/>
      <c r="E14" s="58"/>
    </row>
    <row r="15" ht="19.5" customHeight="1">
      <c r="A15" s="39"/>
      <c r="B15" s="68" t="s">
        <v>48</v>
      </c>
      <c r="C15" s="59"/>
      <c r="D15" s="59"/>
      <c r="E15" s="58"/>
    </row>
    <row r="16" ht="19.5" customHeight="1">
      <c r="A16" s="39"/>
      <c r="B16" s="68" t="s">
        <v>49</v>
      </c>
      <c r="C16" s="59"/>
      <c r="D16" s="59"/>
      <c r="E16" s="58"/>
    </row>
    <row r="17" ht="19.5" customHeight="1">
      <c r="A17" s="39"/>
      <c r="B17" s="68" t="s">
        <v>50</v>
      </c>
      <c r="C17" s="68"/>
      <c r="D17" s="59"/>
      <c r="E17" s="69"/>
    </row>
    <row r="18" ht="19.5" customHeight="1">
      <c r="A18" s="39"/>
      <c r="B18" s="68" t="s">
        <v>51</v>
      </c>
      <c r="C18" s="68"/>
      <c r="D18" s="59"/>
      <c r="E18" s="69"/>
    </row>
    <row r="19" ht="19.5" customHeight="1">
      <c r="A19" s="39"/>
      <c r="B19" s="68" t="s">
        <v>52</v>
      </c>
      <c r="C19" s="68"/>
      <c r="D19" s="59"/>
      <c r="E19" s="69"/>
    </row>
    <row r="20" ht="19.5" customHeight="1">
      <c r="A20" s="39"/>
      <c r="B20" s="68" t="s">
        <v>53</v>
      </c>
      <c r="C20" s="68"/>
      <c r="D20" s="59"/>
      <c r="E20" s="69"/>
    </row>
    <row r="21" ht="19.5" customHeight="1">
      <c r="A21" s="39"/>
      <c r="B21" s="70"/>
      <c r="C21" s="71"/>
      <c r="D21" s="59"/>
      <c r="E21" s="72"/>
    </row>
    <row r="22" ht="19.5" customHeight="1">
      <c r="A22" s="39"/>
      <c r="B22" s="73"/>
      <c r="C22" s="71"/>
      <c r="D22" s="59"/>
      <c r="E22" s="72"/>
    </row>
    <row r="23" ht="19.5" customHeight="1">
      <c r="A23" s="39"/>
      <c r="B23" s="62"/>
      <c r="C23" s="71"/>
      <c r="D23" s="59"/>
      <c r="E23" s="72"/>
    </row>
    <row r="24" ht="19.5" customHeight="1">
      <c r="A24" s="39"/>
      <c r="B24" s="62"/>
      <c r="C24" s="71"/>
      <c r="D24" s="59"/>
      <c r="E24" s="72"/>
    </row>
    <row r="25" ht="19.5" customHeight="1">
      <c r="A25" s="39"/>
      <c r="B25" s="62"/>
      <c r="C25" s="71"/>
      <c r="D25" s="59"/>
      <c r="E25" s="72"/>
    </row>
    <row r="26" ht="19.5" customHeight="1">
      <c r="A26" s="39"/>
      <c r="B26" s="62"/>
      <c r="C26" s="71"/>
      <c r="D26" s="59"/>
      <c r="E26" s="72"/>
    </row>
    <row r="27" ht="19.5" customHeight="1">
      <c r="A27" s="39"/>
      <c r="B27" s="62"/>
      <c r="C27" s="71"/>
      <c r="D27" s="59"/>
      <c r="E27" s="72"/>
    </row>
    <row r="28" ht="19.5" customHeight="1">
      <c r="A28" s="39"/>
      <c r="B28" s="62"/>
      <c r="C28" s="71"/>
      <c r="D28" s="59"/>
      <c r="E28" s="72"/>
    </row>
    <row r="29" ht="19.5" customHeight="1">
      <c r="A29" s="39"/>
      <c r="B29" s="62"/>
      <c r="C29" s="71"/>
      <c r="D29" s="59"/>
      <c r="E29" s="72"/>
    </row>
    <row r="30" ht="19.5" customHeight="1">
      <c r="A30" s="39"/>
      <c r="B30" s="62"/>
      <c r="C30" s="71"/>
      <c r="D30" s="59"/>
      <c r="E30" s="72"/>
    </row>
    <row r="31" ht="19.5" customHeight="1">
      <c r="A31" s="39"/>
      <c r="B31" s="62"/>
      <c r="C31" s="71"/>
      <c r="D31" s="59"/>
      <c r="E31" s="72"/>
    </row>
    <row r="32" ht="19.5" customHeight="1">
      <c r="A32" s="39"/>
      <c r="B32" s="62"/>
      <c r="C32" s="71"/>
      <c r="D32" s="59"/>
      <c r="E32" s="72"/>
    </row>
    <row r="33" ht="19.5" customHeight="1">
      <c r="A33" s="39"/>
      <c r="B33" s="62"/>
      <c r="C33" s="71"/>
      <c r="D33" s="59"/>
      <c r="E33" s="72"/>
    </row>
    <row r="34" ht="19.5" customHeight="1">
      <c r="A34" s="39"/>
      <c r="B34" s="62"/>
      <c r="C34" s="71"/>
      <c r="D34" s="59"/>
      <c r="E34" s="72"/>
    </row>
    <row r="35" ht="19.5" customHeight="1">
      <c r="A35" s="39"/>
      <c r="B35" s="62"/>
      <c r="C35" s="71"/>
      <c r="D35" s="59"/>
      <c r="E35" s="72"/>
    </row>
    <row r="36" ht="19.5" customHeight="1">
      <c r="A36" s="39"/>
      <c r="B36" s="62"/>
      <c r="C36" s="71"/>
      <c r="D36" s="59"/>
      <c r="E36" s="72"/>
    </row>
    <row r="37" ht="19.5" customHeight="1">
      <c r="A37" s="39"/>
      <c r="B37" s="63"/>
      <c r="C37" s="71"/>
      <c r="D37" s="59"/>
      <c r="E37" s="7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22.75"/>
    <col customWidth="1" min="3" max="3" width="15.38"/>
    <col customWidth="1" min="4" max="4" width="14.0"/>
    <col customWidth="1" min="5" max="5" width="7.13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11</v>
      </c>
      <c r="C2" s="65"/>
      <c r="D2" s="65"/>
      <c r="E2" s="65"/>
    </row>
    <row r="3" ht="12.0" customHeight="1">
      <c r="A3" s="18"/>
      <c r="B3" s="18"/>
      <c r="C3" s="18"/>
      <c r="D3" s="18"/>
      <c r="E3" s="18"/>
    </row>
    <row r="4" ht="12.0" customHeight="1">
      <c r="A4" s="18"/>
      <c r="C4" s="50"/>
      <c r="D4" s="50"/>
      <c r="E4" s="51"/>
    </row>
    <row r="5" ht="12.0" customHeight="1">
      <c r="A5" s="18"/>
      <c r="B5" s="52" t="s">
        <v>4</v>
      </c>
      <c r="C5" s="50">
        <f>Summary!E13</f>
        <v>500</v>
      </c>
      <c r="D5" s="50"/>
      <c r="E5" s="51"/>
    </row>
    <row r="6" ht="12.0" customHeight="1">
      <c r="A6" s="18"/>
      <c r="B6" s="52" t="s">
        <v>21</v>
      </c>
      <c r="C6" s="50" t="str">
        <f>Summary!F12</f>
        <v/>
      </c>
      <c r="D6" s="50"/>
      <c r="E6" s="51"/>
    </row>
    <row r="7" ht="12.0" customHeight="1">
      <c r="A7" s="18"/>
      <c r="B7" s="52" t="s">
        <v>41</v>
      </c>
      <c r="C7" s="50">
        <f>SUM(C10:C37)</f>
        <v>359</v>
      </c>
      <c r="D7" s="51">
        <f>SUM(D10:D26)</f>
        <v>0</v>
      </c>
      <c r="E7" s="51"/>
    </row>
    <row r="8" ht="12.0" customHeight="1">
      <c r="A8" s="18"/>
      <c r="B8" s="54"/>
      <c r="C8" s="54"/>
      <c r="D8" s="54"/>
      <c r="E8" s="18"/>
    </row>
    <row r="9" ht="24.0" customHeight="1">
      <c r="A9" s="39"/>
      <c r="B9" s="12" t="s">
        <v>23</v>
      </c>
      <c r="C9" s="56" t="s">
        <v>2</v>
      </c>
      <c r="D9" s="56" t="s">
        <v>3</v>
      </c>
      <c r="E9" s="57"/>
    </row>
    <row r="10" ht="19.5" customHeight="1">
      <c r="A10" s="39"/>
      <c r="B10" s="68" t="s">
        <v>43</v>
      </c>
      <c r="C10" s="60">
        <v>200.0</v>
      </c>
      <c r="D10" s="60"/>
      <c r="E10" s="58"/>
    </row>
    <row r="11" ht="19.5" customHeight="1">
      <c r="A11" s="39"/>
      <c r="B11" s="68" t="s">
        <v>54</v>
      </c>
      <c r="C11" s="59">
        <v>50.0</v>
      </c>
      <c r="D11" s="59"/>
      <c r="E11" s="58"/>
    </row>
    <row r="12" ht="19.5" customHeight="1">
      <c r="A12" s="39"/>
      <c r="B12" s="68" t="s">
        <v>55</v>
      </c>
      <c r="C12" s="59">
        <v>30.0</v>
      </c>
      <c r="D12" s="59"/>
      <c r="E12" s="58"/>
    </row>
    <row r="13" ht="19.5" customHeight="1">
      <c r="A13" s="39"/>
      <c r="B13" s="68" t="s">
        <v>56</v>
      </c>
      <c r="C13" s="59">
        <v>60.0</v>
      </c>
      <c r="D13" s="59"/>
      <c r="E13" s="58"/>
    </row>
    <row r="14" ht="19.5" customHeight="1">
      <c r="A14" s="39"/>
      <c r="B14" s="68" t="s">
        <v>57</v>
      </c>
      <c r="C14" s="59">
        <v>19.0</v>
      </c>
      <c r="D14" s="59"/>
      <c r="E14" s="58"/>
    </row>
    <row r="15" ht="19.5" customHeight="1">
      <c r="A15" s="39"/>
      <c r="B15" s="68" t="s">
        <v>58</v>
      </c>
      <c r="C15" s="56"/>
      <c r="D15" s="56"/>
      <c r="E15" s="57"/>
    </row>
    <row r="16" ht="19.5" customHeight="1">
      <c r="A16" s="39"/>
      <c r="B16" s="68" t="s">
        <v>59</v>
      </c>
      <c r="C16" s="60"/>
      <c r="D16" s="60"/>
      <c r="E16" s="58"/>
    </row>
    <row r="17" ht="19.5" customHeight="1">
      <c r="A17" s="39"/>
      <c r="B17" s="68" t="s">
        <v>60</v>
      </c>
      <c r="C17" s="59"/>
      <c r="D17" s="59"/>
      <c r="E17" s="58"/>
    </row>
    <row r="18" ht="19.5" customHeight="1">
      <c r="A18" s="39"/>
      <c r="B18" s="68" t="s">
        <v>61</v>
      </c>
      <c r="C18" s="59"/>
      <c r="D18" s="59"/>
      <c r="E18" s="58"/>
    </row>
    <row r="19" ht="19.5" customHeight="1">
      <c r="A19" s="39"/>
      <c r="B19" s="68" t="s">
        <v>62</v>
      </c>
      <c r="C19" s="59"/>
      <c r="D19" s="59"/>
      <c r="E19" s="58"/>
    </row>
    <row r="20" ht="19.5" customHeight="1">
      <c r="A20" s="39"/>
      <c r="B20" s="68" t="s">
        <v>63</v>
      </c>
      <c r="C20" s="59"/>
      <c r="D20" s="59"/>
      <c r="E20" s="58"/>
    </row>
    <row r="21" ht="19.5" customHeight="1">
      <c r="A21" s="39"/>
      <c r="B21" s="68" t="s">
        <v>64</v>
      </c>
      <c r="C21" s="68"/>
      <c r="D21" s="59"/>
      <c r="E21" s="58"/>
    </row>
    <row r="22" ht="19.5" customHeight="1">
      <c r="A22" s="39"/>
      <c r="B22" s="68" t="s">
        <v>65</v>
      </c>
      <c r="C22" s="68"/>
      <c r="D22" s="59"/>
      <c r="E22" s="58"/>
    </row>
    <row r="23" ht="19.5" customHeight="1">
      <c r="A23" s="39"/>
      <c r="B23" s="68" t="s">
        <v>66</v>
      </c>
      <c r="C23" s="68"/>
      <c r="D23" s="59"/>
      <c r="E23" s="58"/>
    </row>
    <row r="24" ht="19.5" customHeight="1">
      <c r="A24" s="39"/>
      <c r="B24" s="68" t="s">
        <v>67</v>
      </c>
      <c r="C24" s="68"/>
      <c r="D24" s="59"/>
      <c r="E24" s="58"/>
    </row>
    <row r="25" ht="19.5" customHeight="1">
      <c r="A25" s="39"/>
      <c r="B25" s="68" t="s">
        <v>68</v>
      </c>
      <c r="C25" s="68"/>
      <c r="D25" s="59"/>
      <c r="E25" s="58"/>
    </row>
    <row r="26" ht="19.5" customHeight="1">
      <c r="A26" s="39"/>
      <c r="B26" s="68" t="s">
        <v>69</v>
      </c>
      <c r="C26" s="68"/>
      <c r="D26" s="59"/>
      <c r="E26" s="58"/>
    </row>
    <row r="27" ht="19.5" customHeight="1">
      <c r="A27" s="39"/>
      <c r="B27" s="68" t="s">
        <v>70</v>
      </c>
      <c r="C27" s="68"/>
      <c r="D27" s="59"/>
      <c r="E27" s="58"/>
    </row>
    <row r="28" ht="19.5" customHeight="1">
      <c r="A28" s="39"/>
      <c r="B28" s="68" t="s">
        <v>71</v>
      </c>
      <c r="C28" s="68"/>
      <c r="D28" s="59"/>
      <c r="E28" s="58"/>
    </row>
    <row r="29" ht="19.5" customHeight="1">
      <c r="A29" s="39"/>
      <c r="B29" s="68" t="s">
        <v>72</v>
      </c>
      <c r="C29" s="68"/>
      <c r="D29" s="59"/>
      <c r="E29" s="58"/>
    </row>
    <row r="30" ht="19.5" customHeight="1">
      <c r="A30" s="39"/>
      <c r="B30" s="68" t="s">
        <v>73</v>
      </c>
      <c r="C30" s="68"/>
      <c r="D30" s="59"/>
      <c r="E30" s="58"/>
    </row>
    <row r="31" ht="19.5" customHeight="1">
      <c r="A31" s="39"/>
      <c r="B31" s="68" t="s">
        <v>74</v>
      </c>
      <c r="C31" s="68"/>
      <c r="D31" s="59"/>
      <c r="E31" s="58"/>
    </row>
    <row r="32" ht="19.5" customHeight="1">
      <c r="A32" s="39"/>
      <c r="B32" s="68" t="s">
        <v>75</v>
      </c>
      <c r="C32" s="68"/>
      <c r="D32" s="59"/>
      <c r="E32" s="58"/>
    </row>
    <row r="33" ht="19.5" customHeight="1">
      <c r="A33" s="39"/>
      <c r="B33" s="68" t="s">
        <v>52</v>
      </c>
      <c r="C33" s="68"/>
      <c r="D33" s="59"/>
      <c r="E33" s="58"/>
    </row>
    <row r="34" ht="19.5" customHeight="1">
      <c r="A34" s="39"/>
      <c r="B34" s="68" t="s">
        <v>76</v>
      </c>
      <c r="C34" s="68"/>
      <c r="D34" s="59"/>
      <c r="E34" s="58"/>
    </row>
    <row r="35" ht="19.5" customHeight="1">
      <c r="A35" s="39"/>
      <c r="B35" s="68" t="s">
        <v>77</v>
      </c>
      <c r="C35" s="68"/>
      <c r="D35" s="59"/>
      <c r="E35" s="58"/>
    </row>
    <row r="36" ht="19.5" customHeight="1">
      <c r="A36" s="39"/>
      <c r="B36" s="68" t="s">
        <v>78</v>
      </c>
      <c r="C36" s="68"/>
      <c r="D36" s="59"/>
      <c r="E36" s="58"/>
    </row>
    <row r="37" ht="19.5" customHeight="1">
      <c r="A37" s="39"/>
      <c r="B37" s="74" t="s">
        <v>79</v>
      </c>
      <c r="C37" s="59"/>
      <c r="D37" s="59"/>
      <c r="E37" s="58"/>
    </row>
    <row r="38" ht="19.5" customHeight="1">
      <c r="A38" s="39"/>
      <c r="B38" s="63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31.75"/>
    <col customWidth="1" min="3" max="3" width="14.75"/>
    <col customWidth="1" min="4" max="4" width="15.0"/>
    <col customWidth="1" min="5" max="5" width="7.5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12</v>
      </c>
      <c r="C2" s="65"/>
      <c r="D2" s="65"/>
      <c r="E2" s="65"/>
    </row>
    <row r="3" ht="12.0" customHeight="1">
      <c r="A3" s="18"/>
      <c r="C3" s="50"/>
      <c r="D3" s="50"/>
      <c r="E3" s="51"/>
    </row>
    <row r="4" ht="12.0" customHeight="1">
      <c r="A4" s="18"/>
      <c r="B4" s="52" t="s">
        <v>4</v>
      </c>
      <c r="C4" s="50">
        <f>Summary!E14</f>
        <v>700</v>
      </c>
      <c r="D4" s="50"/>
      <c r="E4" s="51"/>
    </row>
    <row r="5" ht="12.0" customHeight="1">
      <c r="A5" s="18"/>
      <c r="B5" s="52" t="s">
        <v>21</v>
      </c>
      <c r="C5" s="50" t="str">
        <f>Summary!F14</f>
        <v/>
      </c>
      <c r="D5" s="50"/>
      <c r="E5" s="51"/>
    </row>
    <row r="6" ht="12.0" customHeight="1">
      <c r="A6" s="18"/>
      <c r="B6" s="52" t="s">
        <v>41</v>
      </c>
      <c r="C6" s="50">
        <f>SUM(C9:C31)</f>
        <v>359</v>
      </c>
      <c r="D6" s="51">
        <f>SUM(D9:D25)</f>
        <v>0</v>
      </c>
      <c r="E6" s="51"/>
    </row>
    <row r="7" ht="12.0" customHeight="1">
      <c r="A7" s="18"/>
      <c r="B7" s="54"/>
      <c r="C7" s="54"/>
      <c r="D7" s="54"/>
      <c r="E7" s="18"/>
    </row>
    <row r="8" ht="24.0" customHeight="1">
      <c r="A8" s="39"/>
      <c r="B8" s="12" t="s">
        <v>23</v>
      </c>
      <c r="C8" s="56" t="s">
        <v>2</v>
      </c>
      <c r="D8" s="56" t="s">
        <v>3</v>
      </c>
      <c r="E8" s="57"/>
    </row>
    <row r="9" ht="19.5" customHeight="1">
      <c r="A9" s="39"/>
      <c r="B9" s="68" t="s">
        <v>80</v>
      </c>
      <c r="C9" s="60">
        <v>200.0</v>
      </c>
      <c r="D9" s="60"/>
      <c r="E9" s="58"/>
    </row>
    <row r="10" ht="19.5" customHeight="1">
      <c r="A10" s="39"/>
      <c r="B10" s="68" t="s">
        <v>81</v>
      </c>
      <c r="C10" s="59">
        <v>50.0</v>
      </c>
      <c r="D10" s="59"/>
      <c r="E10" s="58"/>
    </row>
    <row r="11" ht="19.5" customHeight="1">
      <c r="A11" s="39"/>
      <c r="B11" s="68" t="s">
        <v>82</v>
      </c>
      <c r="C11" s="59">
        <v>30.0</v>
      </c>
      <c r="D11" s="59"/>
      <c r="E11" s="58"/>
    </row>
    <row r="12" ht="19.5" customHeight="1">
      <c r="A12" s="39"/>
      <c r="B12" s="68" t="s">
        <v>83</v>
      </c>
      <c r="C12" s="59">
        <v>60.0</v>
      </c>
      <c r="D12" s="59"/>
      <c r="E12" s="58"/>
    </row>
    <row r="13" ht="19.5" customHeight="1">
      <c r="A13" s="39"/>
      <c r="B13" s="68" t="s">
        <v>84</v>
      </c>
      <c r="C13" s="59">
        <v>19.0</v>
      </c>
      <c r="D13" s="59"/>
      <c r="E13" s="58"/>
    </row>
    <row r="14" ht="19.5" customHeight="1">
      <c r="A14" s="39"/>
      <c r="B14" s="68" t="s">
        <v>85</v>
      </c>
      <c r="C14" s="68"/>
      <c r="D14" s="59"/>
      <c r="E14" s="58"/>
    </row>
    <row r="15" ht="19.5" customHeight="1">
      <c r="A15" s="39"/>
      <c r="B15" s="68" t="s">
        <v>86</v>
      </c>
      <c r="C15" s="68"/>
      <c r="D15" s="59"/>
      <c r="E15" s="58"/>
    </row>
    <row r="16" ht="19.5" customHeight="1">
      <c r="A16" s="39"/>
      <c r="B16" s="68" t="s">
        <v>87</v>
      </c>
      <c r="C16" s="68"/>
      <c r="D16" s="59"/>
      <c r="E16" s="58"/>
    </row>
    <row r="17" ht="19.5" customHeight="1">
      <c r="A17" s="39"/>
      <c r="B17" s="68" t="s">
        <v>88</v>
      </c>
      <c r="C17" s="68"/>
      <c r="D17" s="59"/>
      <c r="E17" s="58"/>
    </row>
    <row r="18" ht="19.5" customHeight="1">
      <c r="A18" s="39"/>
      <c r="B18" s="68" t="s">
        <v>89</v>
      </c>
      <c r="C18" s="68"/>
      <c r="D18" s="59"/>
      <c r="E18" s="58"/>
    </row>
    <row r="19" ht="19.5" customHeight="1">
      <c r="A19" s="39"/>
      <c r="B19" s="68" t="s">
        <v>90</v>
      </c>
      <c r="C19" s="68"/>
      <c r="D19" s="59"/>
      <c r="E19" s="58"/>
    </row>
    <row r="20" ht="19.5" customHeight="1">
      <c r="A20" s="39"/>
      <c r="B20" s="68" t="s">
        <v>91</v>
      </c>
      <c r="C20" s="68"/>
      <c r="D20" s="59"/>
      <c r="E20" s="58"/>
    </row>
    <row r="21" ht="19.5" customHeight="1">
      <c r="A21" s="39"/>
      <c r="B21" s="68" t="s">
        <v>92</v>
      </c>
      <c r="C21" s="68"/>
      <c r="D21" s="59"/>
      <c r="E21" s="58"/>
    </row>
    <row r="22" ht="19.5" customHeight="1">
      <c r="A22" s="39"/>
      <c r="B22" s="68" t="s">
        <v>93</v>
      </c>
      <c r="C22" s="68"/>
      <c r="D22" s="59"/>
      <c r="E22" s="58"/>
    </row>
    <row r="23" ht="19.5" customHeight="1">
      <c r="A23" s="39"/>
      <c r="B23" s="68" t="s">
        <v>94</v>
      </c>
      <c r="C23" s="68"/>
      <c r="D23" s="59"/>
      <c r="E23" s="58"/>
    </row>
    <row r="24" ht="19.5" customHeight="1">
      <c r="A24" s="39"/>
      <c r="B24" s="68" t="s">
        <v>95</v>
      </c>
      <c r="C24" s="68"/>
      <c r="D24" s="59"/>
      <c r="E24" s="58"/>
    </row>
    <row r="25" ht="19.5" customHeight="1">
      <c r="A25" s="39"/>
      <c r="B25" s="68" t="s">
        <v>96</v>
      </c>
      <c r="C25" s="68"/>
      <c r="D25" s="59"/>
      <c r="E25" s="58"/>
    </row>
    <row r="26" ht="19.5" customHeight="1">
      <c r="A26" s="39"/>
      <c r="B26" s="68" t="s">
        <v>97</v>
      </c>
      <c r="C26" s="68"/>
      <c r="D26" s="69"/>
      <c r="E26" s="69"/>
    </row>
    <row r="27" ht="19.5" customHeight="1">
      <c r="A27" s="39"/>
      <c r="B27" s="68" t="s">
        <v>98</v>
      </c>
      <c r="C27" s="68"/>
      <c r="D27" s="59"/>
      <c r="E27" s="58"/>
    </row>
    <row r="28" ht="19.5" customHeight="1">
      <c r="A28" s="39"/>
      <c r="B28" s="68" t="s">
        <v>99</v>
      </c>
      <c r="C28" s="68"/>
      <c r="D28" s="59"/>
      <c r="E28" s="58"/>
    </row>
    <row r="29" ht="19.5" customHeight="1">
      <c r="A29" s="39"/>
      <c r="B29" s="68" t="s">
        <v>100</v>
      </c>
      <c r="C29" s="68"/>
      <c r="D29" s="59"/>
      <c r="E29" s="58"/>
    </row>
    <row r="30" ht="19.5" customHeight="1">
      <c r="A30" s="39"/>
      <c r="B30" s="68" t="s">
        <v>101</v>
      </c>
      <c r="C30" s="68"/>
      <c r="D30" s="59"/>
      <c r="E30" s="58"/>
    </row>
    <row r="31" ht="19.5" customHeight="1">
      <c r="A31" s="39"/>
      <c r="B31" s="68" t="s">
        <v>102</v>
      </c>
      <c r="C31" s="68"/>
      <c r="D31" s="59"/>
      <c r="E31" s="58"/>
    </row>
    <row r="32" ht="19.5" customHeight="1">
      <c r="A32" s="39"/>
      <c r="B32" s="75"/>
      <c r="C32" s="71"/>
      <c r="D32" s="59"/>
      <c r="E32" s="58"/>
    </row>
    <row r="33" ht="19.5" customHeight="1">
      <c r="A33" s="39"/>
      <c r="B33" s="76"/>
      <c r="C33" s="71"/>
      <c r="D33" s="59"/>
      <c r="E33" s="58"/>
    </row>
    <row r="34" ht="19.5" customHeight="1">
      <c r="A34" s="39"/>
      <c r="B34" s="76"/>
      <c r="C34" s="71"/>
      <c r="D34" s="59"/>
      <c r="E34" s="58"/>
    </row>
    <row r="35" ht="19.5" customHeight="1">
      <c r="A35" s="39"/>
      <c r="B35" s="76"/>
      <c r="C35" s="71"/>
      <c r="D35" s="59"/>
      <c r="E35" s="58"/>
    </row>
    <row r="36" ht="19.5" customHeight="1">
      <c r="A36" s="39"/>
      <c r="B36" s="76"/>
      <c r="C36" s="71"/>
      <c r="D36" s="59"/>
      <c r="E36" s="58"/>
    </row>
    <row r="37" ht="19.5" customHeight="1">
      <c r="A37" s="39"/>
      <c r="B37" s="77"/>
      <c r="C37" s="71"/>
      <c r="D37" s="72"/>
      <c r="E37" s="7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25.13"/>
    <col customWidth="1" min="3" max="3" width="16.88"/>
    <col customWidth="1" min="4" max="4" width="15.0"/>
    <col customWidth="1" min="5" max="5" width="6.63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103</v>
      </c>
      <c r="C2" s="65"/>
      <c r="D2" s="65"/>
      <c r="E2" s="65"/>
    </row>
    <row r="3" ht="12.0" customHeight="1">
      <c r="A3" s="18"/>
      <c r="C3" s="50"/>
      <c r="D3" s="50"/>
      <c r="E3" s="51"/>
    </row>
    <row r="4" ht="12.0" customHeight="1">
      <c r="A4" s="18"/>
      <c r="B4" s="52" t="s">
        <v>4</v>
      </c>
      <c r="C4" s="50">
        <f>Summary!E15</f>
        <v>1500</v>
      </c>
      <c r="D4" s="50"/>
      <c r="E4" s="51"/>
    </row>
    <row r="5" ht="12.0" customHeight="1">
      <c r="A5" s="18"/>
      <c r="B5" s="52" t="s">
        <v>21</v>
      </c>
      <c r="C5" s="50" t="str">
        <f>Summary!F15</f>
        <v/>
      </c>
      <c r="D5" s="50"/>
      <c r="E5" s="51"/>
    </row>
    <row r="6" ht="12.0" customHeight="1">
      <c r="A6" s="18"/>
      <c r="B6" s="52" t="s">
        <v>41</v>
      </c>
      <c r="C6" s="50">
        <f>SUM(C9:C16)</f>
        <v>359</v>
      </c>
      <c r="D6" s="51">
        <f>SUM(D9:D25)</f>
        <v>0</v>
      </c>
      <c r="E6" s="51"/>
    </row>
    <row r="7" ht="12.0" customHeight="1">
      <c r="A7" s="18"/>
      <c r="B7" s="54"/>
      <c r="C7" s="54"/>
      <c r="D7" s="54"/>
      <c r="E7" s="18"/>
    </row>
    <row r="8" ht="24.0" customHeight="1">
      <c r="A8" s="39"/>
      <c r="B8" s="12" t="s">
        <v>23</v>
      </c>
      <c r="C8" s="56" t="s">
        <v>2</v>
      </c>
      <c r="D8" s="56" t="s">
        <v>3</v>
      </c>
      <c r="E8" s="57"/>
    </row>
    <row r="9" ht="19.5" customHeight="1">
      <c r="A9" s="39"/>
      <c r="B9" s="78" t="s">
        <v>104</v>
      </c>
      <c r="C9" s="60">
        <v>200.0</v>
      </c>
      <c r="D9" s="60"/>
      <c r="E9" s="58"/>
    </row>
    <row r="10" ht="19.5" customHeight="1">
      <c r="A10" s="39"/>
      <c r="B10" s="78" t="s">
        <v>105</v>
      </c>
      <c r="C10" s="59">
        <v>50.0</v>
      </c>
      <c r="D10" s="59"/>
      <c r="E10" s="58"/>
    </row>
    <row r="11" ht="19.5" customHeight="1">
      <c r="A11" s="39"/>
      <c r="B11" s="78" t="s">
        <v>106</v>
      </c>
      <c r="C11" s="59">
        <v>30.0</v>
      </c>
      <c r="D11" s="59"/>
      <c r="E11" s="58"/>
    </row>
    <row r="12" ht="19.5" customHeight="1">
      <c r="A12" s="39"/>
      <c r="B12" s="78" t="s">
        <v>107</v>
      </c>
      <c r="C12" s="59">
        <v>60.0</v>
      </c>
      <c r="D12" s="59"/>
      <c r="E12" s="58"/>
    </row>
    <row r="13" ht="19.5" customHeight="1">
      <c r="A13" s="39"/>
      <c r="B13" s="78" t="s">
        <v>108</v>
      </c>
      <c r="C13" s="59">
        <v>19.0</v>
      </c>
      <c r="D13" s="59"/>
      <c r="E13" s="58"/>
    </row>
    <row r="14" ht="19.5" customHeight="1">
      <c r="A14" s="39"/>
      <c r="B14" s="78" t="s">
        <v>109</v>
      </c>
      <c r="C14" s="78"/>
      <c r="D14" s="59"/>
      <c r="E14" s="69"/>
    </row>
    <row r="15" ht="19.5" customHeight="1">
      <c r="A15" s="39"/>
      <c r="B15" s="79"/>
      <c r="C15" s="80"/>
      <c r="D15" s="59"/>
      <c r="E15" s="72"/>
    </row>
    <row r="16" ht="19.5" customHeight="1">
      <c r="A16" s="39"/>
      <c r="B16" s="79"/>
      <c r="C16" s="80"/>
      <c r="D16" s="59"/>
      <c r="E16" s="72"/>
    </row>
    <row r="17" ht="19.5" customHeight="1">
      <c r="A17" s="39"/>
      <c r="B17" s="79"/>
      <c r="C17" s="80"/>
      <c r="D17" s="59"/>
      <c r="E17" s="72"/>
    </row>
    <row r="18" ht="19.5" customHeight="1">
      <c r="A18" s="39"/>
      <c r="B18" s="79"/>
      <c r="C18" s="80"/>
      <c r="D18" s="59"/>
      <c r="E18" s="72"/>
    </row>
    <row r="19" ht="19.5" customHeight="1">
      <c r="A19" s="39"/>
      <c r="B19" s="79"/>
      <c r="C19" s="80"/>
      <c r="D19" s="59"/>
      <c r="E19" s="72"/>
    </row>
    <row r="20" ht="19.5" customHeight="1">
      <c r="A20" s="39"/>
      <c r="B20" s="79"/>
      <c r="C20" s="80"/>
      <c r="D20" s="59"/>
      <c r="E20" s="72"/>
    </row>
    <row r="21" ht="19.5" customHeight="1">
      <c r="A21" s="39"/>
      <c r="B21" s="79"/>
      <c r="C21" s="80"/>
      <c r="D21" s="59"/>
      <c r="E21" s="72"/>
    </row>
    <row r="22" ht="19.5" customHeight="1">
      <c r="A22" s="39"/>
      <c r="B22" s="79"/>
      <c r="C22" s="80"/>
      <c r="D22" s="59"/>
      <c r="E22" s="72"/>
    </row>
    <row r="23" ht="19.5" customHeight="1">
      <c r="A23" s="39"/>
      <c r="B23" s="76"/>
      <c r="C23" s="80"/>
      <c r="D23" s="59"/>
      <c r="E23" s="72"/>
    </row>
    <row r="24" ht="19.5" customHeight="1">
      <c r="A24" s="39"/>
      <c r="B24" s="76"/>
      <c r="C24" s="80"/>
      <c r="D24" s="59"/>
      <c r="E24" s="72"/>
    </row>
    <row r="25" ht="19.5" customHeight="1">
      <c r="A25" s="39"/>
      <c r="B25" s="76"/>
      <c r="C25" s="80"/>
      <c r="D25" s="59"/>
      <c r="E25" s="72"/>
    </row>
    <row r="26" ht="19.5" customHeight="1">
      <c r="A26" s="39"/>
      <c r="B26" s="76"/>
      <c r="C26" s="80"/>
      <c r="D26" s="59"/>
      <c r="E26" s="72"/>
    </row>
    <row r="27" ht="19.5" customHeight="1">
      <c r="A27" s="39"/>
      <c r="B27" s="76"/>
      <c r="C27" s="80"/>
      <c r="D27" s="59"/>
      <c r="E27" s="72"/>
    </row>
    <row r="28" ht="19.5" customHeight="1">
      <c r="A28" s="39"/>
      <c r="B28" s="76"/>
      <c r="C28" s="80"/>
      <c r="D28" s="59"/>
      <c r="E28" s="72"/>
    </row>
    <row r="29" ht="19.5" customHeight="1">
      <c r="A29" s="39"/>
      <c r="B29" s="76"/>
      <c r="C29" s="80"/>
      <c r="D29" s="59"/>
      <c r="E29" s="72"/>
    </row>
    <row r="30" ht="19.5" customHeight="1">
      <c r="A30" s="39"/>
      <c r="B30" s="76"/>
      <c r="C30" s="80"/>
      <c r="D30" s="59"/>
      <c r="E30" s="72"/>
    </row>
    <row r="31" ht="19.5" customHeight="1">
      <c r="A31" s="39"/>
      <c r="B31" s="76"/>
      <c r="C31" s="80"/>
      <c r="D31" s="59"/>
      <c r="E31" s="72"/>
    </row>
    <row r="32" ht="19.5" customHeight="1">
      <c r="A32" s="39"/>
      <c r="B32" s="76"/>
      <c r="C32" s="80"/>
      <c r="D32" s="59"/>
      <c r="E32" s="72"/>
    </row>
    <row r="33" ht="19.5" customHeight="1">
      <c r="A33" s="39"/>
      <c r="B33" s="76"/>
      <c r="C33" s="80"/>
      <c r="D33" s="59"/>
      <c r="E33" s="72"/>
    </row>
    <row r="34" ht="19.5" customHeight="1">
      <c r="A34" s="39"/>
      <c r="B34" s="76"/>
      <c r="C34" s="80"/>
      <c r="D34" s="59"/>
      <c r="E34" s="72"/>
    </row>
    <row r="35" ht="19.5" customHeight="1">
      <c r="A35" s="39"/>
      <c r="B35" s="76"/>
      <c r="C35" s="80"/>
      <c r="D35" s="59"/>
      <c r="E35" s="72"/>
    </row>
    <row r="36" ht="19.5" customHeight="1">
      <c r="A36" s="39"/>
      <c r="B36" s="76"/>
      <c r="C36" s="80"/>
      <c r="D36" s="59"/>
      <c r="E36" s="72"/>
    </row>
    <row r="37" ht="19.5" customHeight="1">
      <c r="A37" s="39"/>
      <c r="B37" s="77"/>
      <c r="C37" s="71"/>
      <c r="D37" s="72"/>
      <c r="E37" s="7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25.5"/>
    <col customWidth="1" min="3" max="3" width="16.0"/>
    <col customWidth="1" min="4" max="4" width="16.13"/>
    <col customWidth="1" min="5" max="5" width="7.0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14</v>
      </c>
      <c r="C2" s="65"/>
      <c r="D2" s="65"/>
      <c r="E2" s="65"/>
    </row>
    <row r="3" ht="12.0" customHeight="1">
      <c r="A3" s="18"/>
      <c r="C3" s="50"/>
      <c r="D3" s="50"/>
      <c r="E3" s="51"/>
    </row>
    <row r="4" ht="12.0" customHeight="1">
      <c r="A4" s="18"/>
      <c r="B4" s="52" t="s">
        <v>4</v>
      </c>
      <c r="C4" s="50">
        <f>Summary!E16</f>
        <v>300</v>
      </c>
      <c r="D4" s="50"/>
      <c r="E4" s="51"/>
    </row>
    <row r="5" ht="12.0" customHeight="1">
      <c r="A5" s="18"/>
      <c r="B5" s="52" t="s">
        <v>21</v>
      </c>
      <c r="C5" s="50" t="str">
        <f>Summary!F16</f>
        <v/>
      </c>
      <c r="D5" s="50"/>
      <c r="E5" s="51"/>
    </row>
    <row r="6" ht="12.0" customHeight="1">
      <c r="A6" s="18"/>
      <c r="B6" s="52" t="s">
        <v>41</v>
      </c>
      <c r="C6" s="50">
        <f>SUM(C9:C15)</f>
        <v>250</v>
      </c>
      <c r="D6" s="51">
        <f>SUM(D9:D25)</f>
        <v>0</v>
      </c>
      <c r="E6" s="51"/>
    </row>
    <row r="7" ht="12.0" customHeight="1">
      <c r="A7" s="18"/>
      <c r="B7" s="54"/>
      <c r="C7" s="54"/>
      <c r="D7" s="54"/>
      <c r="E7" s="18"/>
    </row>
    <row r="8" ht="24.0" customHeight="1">
      <c r="A8" s="39"/>
      <c r="B8" s="12" t="s">
        <v>23</v>
      </c>
      <c r="C8" s="56" t="s">
        <v>2</v>
      </c>
      <c r="D8" s="56" t="s">
        <v>3</v>
      </c>
      <c r="E8" s="12"/>
    </row>
    <row r="9" ht="19.5" customHeight="1">
      <c r="A9" s="39"/>
      <c r="B9" s="78" t="s">
        <v>110</v>
      </c>
      <c r="C9" s="60">
        <v>200.0</v>
      </c>
      <c r="D9" s="60"/>
      <c r="E9" s="69"/>
    </row>
    <row r="10" ht="19.5" customHeight="1">
      <c r="A10" s="39"/>
      <c r="B10" s="78" t="s">
        <v>111</v>
      </c>
      <c r="C10" s="59">
        <v>50.0</v>
      </c>
      <c r="D10" s="59"/>
      <c r="E10" s="69"/>
    </row>
    <row r="11" ht="19.5" customHeight="1">
      <c r="A11" s="39"/>
      <c r="B11" s="78" t="s">
        <v>112</v>
      </c>
      <c r="C11" s="59"/>
      <c r="D11" s="59"/>
      <c r="E11" s="69"/>
    </row>
    <row r="12" ht="19.5" customHeight="1">
      <c r="A12" s="39"/>
      <c r="B12" s="78" t="s">
        <v>113</v>
      </c>
      <c r="C12" s="59"/>
      <c r="D12" s="59"/>
      <c r="E12" s="69"/>
    </row>
    <row r="13" ht="19.5" customHeight="1">
      <c r="A13" s="39"/>
      <c r="B13" s="79"/>
      <c r="C13" s="59"/>
      <c r="D13" s="59"/>
      <c r="E13" s="72"/>
    </row>
    <row r="14" ht="19.5" customHeight="1">
      <c r="A14" s="39"/>
      <c r="B14" s="79"/>
      <c r="C14" s="80"/>
      <c r="D14" s="60"/>
      <c r="E14" s="72"/>
    </row>
    <row r="15" ht="19.5" customHeight="1">
      <c r="A15" s="39"/>
      <c r="B15" s="79"/>
      <c r="C15" s="80"/>
      <c r="D15" s="60"/>
      <c r="E15" s="72"/>
    </row>
    <row r="16" ht="19.5" customHeight="1">
      <c r="A16" s="39"/>
      <c r="B16" s="79"/>
      <c r="C16" s="80"/>
      <c r="D16" s="60"/>
      <c r="E16" s="72"/>
    </row>
    <row r="17" ht="19.5" customHeight="1">
      <c r="A17" s="39"/>
      <c r="B17" s="79"/>
      <c r="C17" s="80"/>
      <c r="D17" s="60"/>
      <c r="E17" s="72"/>
    </row>
    <row r="18" ht="19.5" customHeight="1">
      <c r="A18" s="39"/>
      <c r="B18" s="79"/>
      <c r="C18" s="80"/>
      <c r="D18" s="60"/>
      <c r="E18" s="72"/>
    </row>
    <row r="19" ht="19.5" customHeight="1">
      <c r="A19" s="39"/>
      <c r="B19" s="79"/>
      <c r="C19" s="80"/>
      <c r="D19" s="60"/>
      <c r="E19" s="72"/>
    </row>
    <row r="20" ht="19.5" customHeight="1">
      <c r="A20" s="39"/>
      <c r="B20" s="79"/>
      <c r="C20" s="80"/>
      <c r="D20" s="60"/>
      <c r="E20" s="72"/>
    </row>
    <row r="21" ht="19.5" customHeight="1">
      <c r="A21" s="39"/>
      <c r="B21" s="79"/>
      <c r="C21" s="80"/>
      <c r="D21" s="60"/>
      <c r="E21" s="72"/>
    </row>
    <row r="22" ht="19.5" customHeight="1">
      <c r="A22" s="39"/>
      <c r="B22" s="79"/>
      <c r="C22" s="80"/>
      <c r="D22" s="60"/>
      <c r="E22" s="72"/>
    </row>
    <row r="23" ht="19.5" customHeight="1">
      <c r="A23" s="39"/>
      <c r="B23" s="76"/>
      <c r="C23" s="80"/>
      <c r="D23" s="60"/>
      <c r="E23" s="72"/>
    </row>
    <row r="24" ht="19.5" customHeight="1">
      <c r="A24" s="39"/>
      <c r="B24" s="76"/>
      <c r="C24" s="80"/>
      <c r="D24" s="60"/>
      <c r="E24" s="72"/>
    </row>
    <row r="25" ht="19.5" customHeight="1">
      <c r="A25" s="39"/>
      <c r="B25" s="76"/>
      <c r="C25" s="80"/>
      <c r="D25" s="60"/>
      <c r="E25" s="72"/>
    </row>
    <row r="26" ht="19.5" customHeight="1">
      <c r="A26" s="39"/>
      <c r="B26" s="76"/>
      <c r="C26" s="80"/>
      <c r="D26" s="60"/>
      <c r="E26" s="72"/>
    </row>
    <row r="27" ht="19.5" customHeight="1">
      <c r="A27" s="39"/>
      <c r="B27" s="76"/>
      <c r="C27" s="80"/>
      <c r="D27" s="60"/>
      <c r="E27" s="72"/>
    </row>
    <row r="28" ht="19.5" customHeight="1">
      <c r="A28" s="39"/>
      <c r="B28" s="76"/>
      <c r="C28" s="80"/>
      <c r="D28" s="60"/>
      <c r="E28" s="72"/>
    </row>
    <row r="29" ht="19.5" customHeight="1">
      <c r="A29" s="39"/>
      <c r="B29" s="76"/>
      <c r="C29" s="80"/>
      <c r="D29" s="60"/>
      <c r="E29" s="72"/>
    </row>
    <row r="30" ht="19.5" customHeight="1">
      <c r="A30" s="39"/>
      <c r="B30" s="76"/>
      <c r="C30" s="80"/>
      <c r="D30" s="60"/>
      <c r="E30" s="72"/>
    </row>
    <row r="31" ht="19.5" customHeight="1">
      <c r="A31" s="39"/>
      <c r="B31" s="76"/>
      <c r="C31" s="80"/>
      <c r="D31" s="60"/>
      <c r="E31" s="72"/>
    </row>
    <row r="32" ht="19.5" customHeight="1">
      <c r="A32" s="39"/>
      <c r="B32" s="76"/>
      <c r="C32" s="80"/>
      <c r="D32" s="60"/>
      <c r="E32" s="72"/>
    </row>
    <row r="33" ht="19.5" customHeight="1">
      <c r="A33" s="39"/>
      <c r="B33" s="76"/>
      <c r="C33" s="80"/>
      <c r="D33" s="60"/>
      <c r="E33" s="72"/>
    </row>
    <row r="34" ht="19.5" customHeight="1">
      <c r="A34" s="39"/>
      <c r="B34" s="76"/>
      <c r="C34" s="80"/>
      <c r="D34" s="60"/>
      <c r="E34" s="72"/>
    </row>
    <row r="35" ht="19.5" customHeight="1">
      <c r="A35" s="39"/>
      <c r="B35" s="76"/>
      <c r="C35" s="80"/>
      <c r="D35" s="60"/>
      <c r="E35" s="72"/>
    </row>
    <row r="36" ht="19.5" customHeight="1">
      <c r="A36" s="39"/>
      <c r="B36" s="76"/>
      <c r="C36" s="80"/>
      <c r="D36" s="60"/>
      <c r="E36" s="72"/>
    </row>
    <row r="37" ht="19.5" customHeight="1">
      <c r="A37" s="39"/>
      <c r="B37" s="77"/>
      <c r="C37" s="71"/>
      <c r="D37" s="72"/>
      <c r="E37" s="7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22.13"/>
    <col customWidth="1" min="3" max="3" width="17.88"/>
    <col customWidth="1" min="4" max="4" width="18.63"/>
    <col customWidth="1" min="5" max="5" width="8.0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15</v>
      </c>
      <c r="C2" s="65"/>
      <c r="D2" s="65"/>
      <c r="E2" s="65"/>
    </row>
    <row r="3" ht="12.0" customHeight="1">
      <c r="A3" s="18"/>
      <c r="C3" s="50"/>
      <c r="D3" s="50"/>
      <c r="E3" s="51"/>
    </row>
    <row r="4" ht="12.0" customHeight="1">
      <c r="A4" s="18"/>
      <c r="B4" s="52" t="s">
        <v>4</v>
      </c>
      <c r="C4" s="50">
        <f>Summary!E17</f>
        <v>200</v>
      </c>
      <c r="D4" s="50"/>
      <c r="E4" s="51"/>
    </row>
    <row r="5" ht="12.0" customHeight="1">
      <c r="A5" s="18"/>
      <c r="B5" s="52" t="s">
        <v>21</v>
      </c>
      <c r="C5" s="50" t="str">
        <f>Summary!F17</f>
        <v/>
      </c>
      <c r="D5" s="50"/>
      <c r="E5" s="51"/>
    </row>
    <row r="6" ht="12.0" customHeight="1">
      <c r="A6" s="18"/>
      <c r="B6" s="52" t="s">
        <v>41</v>
      </c>
      <c r="C6" s="50">
        <f>SUM(C10:C21)</f>
        <v>250</v>
      </c>
      <c r="D6" s="51">
        <f>SUM(D9:D25)</f>
        <v>0</v>
      </c>
      <c r="E6" s="51"/>
    </row>
    <row r="7" ht="12.0" customHeight="1">
      <c r="A7" s="18"/>
      <c r="B7" s="18"/>
      <c r="C7" s="18"/>
      <c r="D7" s="18"/>
      <c r="E7" s="18"/>
    </row>
    <row r="8" ht="12.0" customHeight="1">
      <c r="A8" s="18"/>
      <c r="B8" s="54"/>
      <c r="C8" s="54"/>
      <c r="D8" s="54"/>
      <c r="E8" s="18"/>
    </row>
    <row r="9" ht="24.0" customHeight="1">
      <c r="A9" s="39"/>
      <c r="B9" s="12" t="s">
        <v>23</v>
      </c>
      <c r="C9" s="56" t="s">
        <v>2</v>
      </c>
      <c r="D9" s="56" t="s">
        <v>3</v>
      </c>
      <c r="E9" s="57"/>
    </row>
    <row r="10" ht="19.5" customHeight="1">
      <c r="A10" s="39"/>
      <c r="B10" s="78" t="s">
        <v>114</v>
      </c>
      <c r="C10" s="60">
        <v>200.0</v>
      </c>
      <c r="D10" s="60"/>
      <c r="E10" s="58"/>
    </row>
    <row r="11" ht="19.5" customHeight="1">
      <c r="A11" s="39"/>
      <c r="B11" s="81" t="s">
        <v>115</v>
      </c>
      <c r="C11" s="59">
        <v>50.0</v>
      </c>
      <c r="D11" s="59"/>
      <c r="E11" s="58"/>
    </row>
    <row r="12" ht="19.5" customHeight="1">
      <c r="A12" s="39"/>
      <c r="B12" s="78" t="s">
        <v>116</v>
      </c>
      <c r="C12" s="59"/>
      <c r="D12" s="59"/>
      <c r="E12" s="58"/>
    </row>
    <row r="13" ht="19.5" customHeight="1">
      <c r="A13" s="39"/>
      <c r="B13" s="78" t="s">
        <v>117</v>
      </c>
      <c r="C13" s="59"/>
      <c r="D13" s="59"/>
      <c r="E13" s="58"/>
    </row>
    <row r="14" ht="19.5" customHeight="1">
      <c r="A14" s="39"/>
      <c r="B14" s="78" t="s">
        <v>118</v>
      </c>
      <c r="C14" s="78"/>
      <c r="D14" s="78"/>
      <c r="E14" s="69"/>
    </row>
    <row r="15" ht="19.5" customHeight="1">
      <c r="A15" s="39"/>
      <c r="B15" s="78" t="s">
        <v>119</v>
      </c>
      <c r="C15" s="78"/>
      <c r="D15" s="78"/>
      <c r="E15" s="69"/>
    </row>
    <row r="16" ht="19.5" customHeight="1">
      <c r="A16" s="39"/>
      <c r="B16" s="78" t="s">
        <v>120</v>
      </c>
      <c r="C16" s="78"/>
      <c r="D16" s="78"/>
      <c r="E16" s="69"/>
    </row>
    <row r="17" ht="19.5" customHeight="1">
      <c r="A17" s="39"/>
      <c r="B17" s="78" t="s">
        <v>121</v>
      </c>
      <c r="C17" s="78"/>
      <c r="D17" s="78"/>
      <c r="E17" s="69"/>
    </row>
    <row r="18" ht="19.5" customHeight="1">
      <c r="A18" s="39"/>
      <c r="B18" s="80" t="s">
        <v>122</v>
      </c>
      <c r="C18" s="80"/>
      <c r="D18" s="80"/>
      <c r="E18" s="72"/>
    </row>
    <row r="19" ht="19.5" customHeight="1">
      <c r="A19" s="39"/>
      <c r="B19" s="80" t="s">
        <v>123</v>
      </c>
      <c r="C19" s="80"/>
      <c r="D19" s="80"/>
      <c r="E19" s="72"/>
    </row>
    <row r="20" ht="19.5" customHeight="1">
      <c r="A20" s="39"/>
      <c r="B20" s="80" t="s">
        <v>124</v>
      </c>
      <c r="C20" s="80"/>
      <c r="D20" s="80"/>
      <c r="E20" s="72"/>
    </row>
    <row r="21" ht="19.5" customHeight="1">
      <c r="A21" s="39"/>
      <c r="B21" s="80" t="s">
        <v>125</v>
      </c>
      <c r="C21" s="80"/>
      <c r="D21" s="80"/>
      <c r="E21" s="72"/>
    </row>
    <row r="22" ht="19.5" customHeight="1">
      <c r="A22" s="39"/>
      <c r="B22" s="79"/>
      <c r="C22" s="80"/>
      <c r="D22" s="80"/>
      <c r="E22" s="72"/>
    </row>
    <row r="23" ht="19.5" customHeight="1">
      <c r="A23" s="39"/>
      <c r="B23" s="79"/>
      <c r="C23" s="80"/>
      <c r="D23" s="80"/>
      <c r="E23" s="72"/>
    </row>
    <row r="24" ht="19.5" customHeight="1">
      <c r="A24" s="39"/>
      <c r="B24" s="76"/>
      <c r="C24" s="80"/>
      <c r="D24" s="80"/>
      <c r="E24" s="72"/>
    </row>
    <row r="25" ht="19.5" customHeight="1">
      <c r="A25" s="39"/>
      <c r="B25" s="76"/>
      <c r="C25" s="80"/>
      <c r="D25" s="80"/>
      <c r="E25" s="72"/>
    </row>
    <row r="26" ht="19.5" customHeight="1">
      <c r="A26" s="39"/>
      <c r="B26" s="76"/>
      <c r="C26" s="80"/>
      <c r="D26" s="80"/>
      <c r="E26" s="72"/>
    </row>
    <row r="27" ht="19.5" customHeight="1">
      <c r="A27" s="39"/>
      <c r="B27" s="76"/>
      <c r="C27" s="80"/>
      <c r="D27" s="80"/>
      <c r="E27" s="72"/>
    </row>
    <row r="28" ht="19.5" customHeight="1">
      <c r="A28" s="39"/>
      <c r="B28" s="76"/>
      <c r="C28" s="80"/>
      <c r="D28" s="80"/>
      <c r="E28" s="72"/>
    </row>
    <row r="29" ht="19.5" customHeight="1">
      <c r="A29" s="39"/>
      <c r="B29" s="76"/>
      <c r="C29" s="80"/>
      <c r="D29" s="80"/>
      <c r="E29" s="72"/>
    </row>
    <row r="30" ht="19.5" customHeight="1">
      <c r="A30" s="39"/>
      <c r="B30" s="76"/>
      <c r="C30" s="80"/>
      <c r="D30" s="80"/>
      <c r="E30" s="72"/>
    </row>
    <row r="31" ht="19.5" customHeight="1">
      <c r="A31" s="39"/>
      <c r="B31" s="76"/>
      <c r="C31" s="80"/>
      <c r="D31" s="80"/>
      <c r="E31" s="72"/>
    </row>
    <row r="32" ht="19.5" customHeight="1">
      <c r="A32" s="39"/>
      <c r="B32" s="76"/>
      <c r="C32" s="80"/>
      <c r="D32" s="80"/>
      <c r="E32" s="72"/>
    </row>
    <row r="33" ht="19.5" customHeight="1">
      <c r="A33" s="39"/>
      <c r="B33" s="76"/>
      <c r="C33" s="80"/>
      <c r="D33" s="80"/>
      <c r="E33" s="72"/>
    </row>
    <row r="34" ht="19.5" customHeight="1">
      <c r="A34" s="39"/>
      <c r="B34" s="76"/>
      <c r="C34" s="80"/>
      <c r="D34" s="80"/>
      <c r="E34" s="72"/>
    </row>
    <row r="35" ht="19.5" customHeight="1">
      <c r="A35" s="39"/>
      <c r="B35" s="76"/>
      <c r="C35" s="80"/>
      <c r="D35" s="80"/>
      <c r="E35" s="72"/>
    </row>
    <row r="36" ht="19.5" customHeight="1">
      <c r="A36" s="39"/>
      <c r="B36" s="76"/>
      <c r="C36" s="80"/>
      <c r="D36" s="80"/>
      <c r="E36" s="72"/>
    </row>
    <row r="37" ht="19.5" customHeight="1">
      <c r="A37" s="39"/>
      <c r="B37" s="76"/>
      <c r="C37" s="80"/>
      <c r="D37" s="80"/>
      <c r="E37" s="72"/>
    </row>
    <row r="38" ht="19.5" customHeight="1">
      <c r="A38" s="39"/>
      <c r="B38" s="77"/>
      <c r="C38" s="71"/>
      <c r="D38" s="72"/>
      <c r="E38" s="7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31.75"/>
    <col customWidth="1" min="3" max="3" width="17.88"/>
    <col customWidth="1" min="4" max="4" width="16.88"/>
    <col customWidth="1" min="5" max="5" width="7.5"/>
    <col customWidth="1" min="6" max="6" width="12.63"/>
  </cols>
  <sheetData>
    <row r="1" ht="33.0" customHeight="1">
      <c r="A1" s="64"/>
      <c r="B1" s="47"/>
      <c r="D1" s="47"/>
      <c r="E1" s="47"/>
    </row>
    <row r="2" ht="48.0" customHeight="1">
      <c r="A2" s="65"/>
      <c r="B2" s="66" t="s">
        <v>16</v>
      </c>
      <c r="C2" s="65"/>
      <c r="D2" s="65"/>
      <c r="E2" s="65"/>
    </row>
    <row r="3" ht="12.0" customHeight="1">
      <c r="A3" s="18"/>
      <c r="C3" s="50"/>
      <c r="D3" s="50"/>
      <c r="E3" s="51"/>
    </row>
    <row r="4" ht="12.0" customHeight="1">
      <c r="A4" s="18"/>
      <c r="B4" s="52" t="s">
        <v>4</v>
      </c>
      <c r="C4" s="50">
        <f>Summary!E18</f>
        <v>300</v>
      </c>
      <c r="D4" s="50"/>
      <c r="E4" s="51"/>
    </row>
    <row r="5" ht="12.0" customHeight="1">
      <c r="A5" s="18"/>
      <c r="B5" s="52" t="s">
        <v>21</v>
      </c>
      <c r="C5" s="50" t="str">
        <f>Summary!F18</f>
        <v/>
      </c>
      <c r="D5" s="50"/>
      <c r="E5" s="51"/>
    </row>
    <row r="6" ht="12.0" customHeight="1">
      <c r="A6" s="18"/>
      <c r="B6" s="52" t="s">
        <v>41</v>
      </c>
      <c r="C6" s="50">
        <f t="shared" ref="C6:D6" si="1">SUM(C9:C61)</f>
        <v>250</v>
      </c>
      <c r="D6" s="51">
        <f t="shared" si="1"/>
        <v>0</v>
      </c>
      <c r="E6" s="51"/>
    </row>
    <row r="7" ht="12.0" customHeight="1">
      <c r="A7" s="18"/>
      <c r="B7" s="54"/>
      <c r="C7" s="54"/>
      <c r="D7" s="54"/>
      <c r="E7" s="18"/>
    </row>
    <row r="8" ht="24.0" customHeight="1">
      <c r="A8" s="39"/>
      <c r="B8" s="12" t="s">
        <v>23</v>
      </c>
      <c r="C8" s="56" t="s">
        <v>2</v>
      </c>
      <c r="D8" s="56" t="s">
        <v>3</v>
      </c>
      <c r="E8" s="57"/>
    </row>
    <row r="9" ht="19.5" customHeight="1">
      <c r="A9" s="39"/>
      <c r="B9" s="75" t="s">
        <v>126</v>
      </c>
      <c r="C9" s="60">
        <v>200.0</v>
      </c>
      <c r="D9" s="60"/>
      <c r="E9" s="58"/>
    </row>
    <row r="10" ht="19.5" customHeight="1">
      <c r="A10" s="39"/>
      <c r="B10" s="75" t="s">
        <v>127</v>
      </c>
      <c r="C10" s="59">
        <v>50.0</v>
      </c>
      <c r="D10" s="59"/>
      <c r="E10" s="58"/>
    </row>
    <row r="11" ht="19.5" customHeight="1">
      <c r="A11" s="39"/>
      <c r="B11" s="75" t="s">
        <v>128</v>
      </c>
      <c r="C11" s="59"/>
      <c r="D11" s="59"/>
      <c r="E11" s="58"/>
    </row>
    <row r="12" ht="19.5" customHeight="1">
      <c r="A12" s="39"/>
      <c r="B12" s="75" t="s">
        <v>129</v>
      </c>
      <c r="C12" s="59"/>
      <c r="D12" s="59"/>
      <c r="E12" s="58"/>
    </row>
    <row r="13" ht="19.5" customHeight="1">
      <c r="A13" s="39"/>
      <c r="B13" s="75" t="s">
        <v>130</v>
      </c>
      <c r="C13" s="78"/>
      <c r="D13" s="78"/>
      <c r="E13" s="69"/>
    </row>
    <row r="14" ht="19.5" customHeight="1">
      <c r="A14" s="39"/>
      <c r="B14" s="75" t="s">
        <v>131</v>
      </c>
      <c r="C14" s="78"/>
      <c r="D14" s="78"/>
      <c r="E14" s="69"/>
    </row>
    <row r="15" ht="19.5" customHeight="1">
      <c r="A15" s="39"/>
      <c r="B15" s="75" t="s">
        <v>132</v>
      </c>
      <c r="C15" s="78"/>
      <c r="D15" s="78"/>
      <c r="E15" s="69"/>
    </row>
    <row r="16" ht="19.5" customHeight="1">
      <c r="A16" s="39"/>
      <c r="B16" s="75" t="s">
        <v>133</v>
      </c>
      <c r="C16" s="78"/>
      <c r="D16" s="78"/>
      <c r="E16" s="69"/>
    </row>
    <row r="17" ht="19.5" customHeight="1">
      <c r="A17" s="39"/>
      <c r="B17" s="75" t="s">
        <v>134</v>
      </c>
      <c r="C17" s="80"/>
      <c r="D17" s="80"/>
      <c r="E17" s="72"/>
    </row>
    <row r="18" ht="19.5" customHeight="1">
      <c r="A18" s="39"/>
      <c r="B18" s="75" t="s">
        <v>135</v>
      </c>
      <c r="C18" s="80"/>
      <c r="D18" s="80"/>
      <c r="E18" s="72"/>
    </row>
    <row r="19" ht="19.5" customHeight="1">
      <c r="A19" s="39"/>
      <c r="B19" s="75" t="s">
        <v>136</v>
      </c>
      <c r="C19" s="80"/>
      <c r="D19" s="80"/>
      <c r="E19" s="72"/>
    </row>
    <row r="20" ht="19.5" customHeight="1">
      <c r="A20" s="39"/>
      <c r="B20" s="75" t="s">
        <v>137</v>
      </c>
      <c r="C20" s="80"/>
      <c r="D20" s="80"/>
      <c r="E20" s="72"/>
    </row>
    <row r="21" ht="19.5" customHeight="1">
      <c r="A21" s="39"/>
      <c r="B21" s="75" t="s">
        <v>138</v>
      </c>
      <c r="C21" s="80"/>
      <c r="D21" s="80"/>
      <c r="E21" s="72"/>
    </row>
    <row r="22" ht="19.5" customHeight="1">
      <c r="A22" s="39"/>
      <c r="B22" s="75" t="s">
        <v>139</v>
      </c>
      <c r="C22" s="80"/>
      <c r="D22" s="80"/>
      <c r="E22" s="72"/>
    </row>
    <row r="23" ht="19.5" customHeight="1">
      <c r="A23" s="39"/>
      <c r="B23" s="75" t="s">
        <v>140</v>
      </c>
      <c r="C23" s="80"/>
      <c r="D23" s="80"/>
      <c r="E23" s="72"/>
    </row>
    <row r="24" ht="19.5" customHeight="1">
      <c r="A24" s="39"/>
      <c r="B24" s="75" t="s">
        <v>141</v>
      </c>
      <c r="C24" s="80"/>
      <c r="D24" s="80"/>
      <c r="E24" s="72"/>
    </row>
    <row r="25" ht="19.5" customHeight="1">
      <c r="A25" s="39"/>
      <c r="B25" s="75" t="s">
        <v>142</v>
      </c>
      <c r="C25" s="80"/>
      <c r="D25" s="80"/>
      <c r="E25" s="72"/>
    </row>
    <row r="26" ht="19.5" customHeight="1">
      <c r="A26" s="39"/>
      <c r="B26" s="75" t="s">
        <v>143</v>
      </c>
      <c r="C26" s="80"/>
      <c r="D26" s="80"/>
      <c r="E26" s="72"/>
    </row>
    <row r="27" ht="19.5" customHeight="1">
      <c r="A27" s="39"/>
      <c r="B27" s="75" t="s">
        <v>144</v>
      </c>
      <c r="C27" s="80"/>
      <c r="D27" s="80"/>
      <c r="E27" s="72"/>
    </row>
    <row r="28" ht="19.5" customHeight="1">
      <c r="A28" s="39"/>
      <c r="B28" s="75" t="s">
        <v>145</v>
      </c>
      <c r="C28" s="80"/>
      <c r="D28" s="80"/>
      <c r="E28" s="72"/>
    </row>
    <row r="29" ht="19.5" customHeight="1">
      <c r="A29" s="39"/>
      <c r="B29" s="75" t="s">
        <v>146</v>
      </c>
      <c r="C29" s="80"/>
      <c r="D29" s="80"/>
      <c r="E29" s="72"/>
    </row>
    <row r="30" ht="19.5" customHeight="1">
      <c r="A30" s="39"/>
      <c r="B30" s="75" t="s">
        <v>147</v>
      </c>
      <c r="C30" s="80"/>
      <c r="D30" s="80"/>
      <c r="E30" s="72"/>
    </row>
    <row r="31" ht="19.5" customHeight="1">
      <c r="A31" s="39"/>
      <c r="B31" s="75" t="s">
        <v>148</v>
      </c>
      <c r="C31" s="80"/>
      <c r="D31" s="80"/>
      <c r="E31" s="72"/>
    </row>
    <row r="32" ht="19.5" customHeight="1">
      <c r="A32" s="39"/>
      <c r="B32" s="75" t="s">
        <v>149</v>
      </c>
      <c r="C32" s="80"/>
      <c r="D32" s="80"/>
      <c r="E32" s="72"/>
    </row>
    <row r="33" ht="19.5" customHeight="1">
      <c r="A33" s="39"/>
      <c r="B33" s="75" t="s">
        <v>150</v>
      </c>
      <c r="C33" s="80"/>
      <c r="D33" s="80"/>
      <c r="E33" s="72"/>
    </row>
    <row r="34" ht="19.5" customHeight="1">
      <c r="A34" s="39"/>
      <c r="B34" s="75" t="s">
        <v>151</v>
      </c>
      <c r="C34" s="80"/>
      <c r="D34" s="80"/>
      <c r="E34" s="72"/>
    </row>
    <row r="35" ht="19.5" customHeight="1">
      <c r="A35" s="39"/>
      <c r="B35" s="75" t="s">
        <v>152</v>
      </c>
      <c r="C35" s="80"/>
      <c r="D35" s="80"/>
      <c r="E35" s="72"/>
    </row>
    <row r="36" ht="19.5" customHeight="1">
      <c r="A36" s="39"/>
      <c r="B36" s="75" t="s">
        <v>153</v>
      </c>
      <c r="C36" s="80"/>
      <c r="D36" s="80"/>
      <c r="E36" s="72"/>
    </row>
    <row r="37" ht="19.5" customHeight="1">
      <c r="A37" s="39"/>
      <c r="B37" s="75" t="s">
        <v>154</v>
      </c>
      <c r="C37" s="56"/>
      <c r="D37" s="56"/>
      <c r="E37" s="57"/>
    </row>
    <row r="38" ht="19.5" customHeight="1">
      <c r="A38" s="39"/>
      <c r="B38" s="75" t="s">
        <v>155</v>
      </c>
      <c r="C38" s="60"/>
      <c r="D38" s="60"/>
      <c r="E38" s="58"/>
    </row>
    <row r="39" ht="19.5" customHeight="1">
      <c r="A39" s="39"/>
      <c r="B39" s="75" t="s">
        <v>156</v>
      </c>
      <c r="C39" s="59"/>
      <c r="D39" s="59"/>
      <c r="E39" s="58"/>
    </row>
    <row r="40" ht="19.5" customHeight="1">
      <c r="A40" s="39"/>
      <c r="B40" s="75" t="s">
        <v>157</v>
      </c>
      <c r="C40" s="59"/>
      <c r="D40" s="59"/>
      <c r="E40" s="58"/>
    </row>
    <row r="41" ht="19.5" customHeight="1">
      <c r="A41" s="39"/>
      <c r="B41" s="75" t="s">
        <v>158</v>
      </c>
      <c r="C41" s="59"/>
      <c r="D41" s="59"/>
      <c r="E41" s="58"/>
    </row>
    <row r="42" ht="19.5" customHeight="1">
      <c r="A42" s="39"/>
      <c r="B42" s="75" t="s">
        <v>159</v>
      </c>
      <c r="C42" s="78"/>
      <c r="D42" s="78"/>
      <c r="E42" s="69"/>
    </row>
    <row r="43" ht="19.5" customHeight="1">
      <c r="A43" s="39"/>
      <c r="B43" s="75" t="s">
        <v>160</v>
      </c>
      <c r="C43" s="78"/>
      <c r="D43" s="78"/>
      <c r="E43" s="69"/>
    </row>
    <row r="44" ht="19.5" customHeight="1">
      <c r="A44" s="39"/>
      <c r="B44" s="75" t="s">
        <v>161</v>
      </c>
      <c r="C44" s="78"/>
      <c r="D44" s="78"/>
      <c r="E44" s="69"/>
    </row>
    <row r="45" ht="19.5" customHeight="1">
      <c r="A45" s="39"/>
      <c r="B45" s="75" t="s">
        <v>162</v>
      </c>
      <c r="C45" s="78"/>
      <c r="D45" s="78"/>
      <c r="E45" s="69"/>
    </row>
    <row r="46" ht="19.5" customHeight="1">
      <c r="A46" s="39"/>
      <c r="B46" s="75" t="s">
        <v>163</v>
      </c>
      <c r="C46" s="80"/>
      <c r="D46" s="80"/>
      <c r="E46" s="72"/>
    </row>
    <row r="47" ht="19.5" customHeight="1">
      <c r="A47" s="39"/>
      <c r="B47" s="75" t="s">
        <v>164</v>
      </c>
      <c r="C47" s="80"/>
      <c r="D47" s="80"/>
      <c r="E47" s="72"/>
    </row>
    <row r="48" ht="19.5" customHeight="1">
      <c r="A48" s="39"/>
      <c r="B48" s="75" t="s">
        <v>165</v>
      </c>
      <c r="C48" s="80"/>
      <c r="D48" s="80"/>
      <c r="E48" s="72"/>
    </row>
    <row r="49" ht="19.5" customHeight="1">
      <c r="A49" s="39"/>
      <c r="B49" s="75" t="s">
        <v>166</v>
      </c>
      <c r="C49" s="80"/>
      <c r="D49" s="80"/>
      <c r="E49" s="72"/>
    </row>
    <row r="50" ht="19.5" customHeight="1">
      <c r="A50" s="39"/>
      <c r="B50" s="75" t="s">
        <v>167</v>
      </c>
      <c r="C50" s="80"/>
      <c r="D50" s="80"/>
      <c r="E50" s="72"/>
    </row>
    <row r="51" ht="19.5" customHeight="1">
      <c r="A51" s="39"/>
      <c r="B51" s="75" t="s">
        <v>168</v>
      </c>
      <c r="C51" s="80"/>
      <c r="D51" s="80"/>
      <c r="E51" s="72"/>
    </row>
    <row r="52" ht="19.5" customHeight="1">
      <c r="A52" s="39"/>
      <c r="B52" s="75" t="s">
        <v>169</v>
      </c>
      <c r="C52" s="80"/>
      <c r="D52" s="80"/>
      <c r="E52" s="72"/>
    </row>
    <row r="53" ht="19.5" customHeight="1">
      <c r="A53" s="39"/>
      <c r="B53" s="75" t="s">
        <v>170</v>
      </c>
      <c r="C53" s="80"/>
      <c r="D53" s="80"/>
      <c r="E53" s="72"/>
    </row>
    <row r="54" ht="19.5" customHeight="1">
      <c r="A54" s="39"/>
      <c r="B54" s="75" t="s">
        <v>171</v>
      </c>
      <c r="C54" s="80"/>
      <c r="D54" s="80"/>
      <c r="E54" s="72"/>
    </row>
    <row r="55" ht="19.5" customHeight="1">
      <c r="A55" s="39"/>
      <c r="B55" s="75" t="s">
        <v>172</v>
      </c>
      <c r="C55" s="80"/>
      <c r="D55" s="80"/>
      <c r="E55" s="72"/>
    </row>
    <row r="56" ht="19.5" customHeight="1">
      <c r="A56" s="39"/>
      <c r="B56" s="75" t="s">
        <v>173</v>
      </c>
      <c r="C56" s="80"/>
      <c r="D56" s="80"/>
      <c r="E56" s="72"/>
    </row>
    <row r="57" ht="19.5" customHeight="1">
      <c r="A57" s="39"/>
      <c r="B57" s="75" t="s">
        <v>174</v>
      </c>
      <c r="C57" s="80"/>
      <c r="D57" s="80"/>
      <c r="E57" s="72"/>
    </row>
    <row r="58" ht="19.5" customHeight="1">
      <c r="A58" s="39"/>
      <c r="B58" s="75" t="s">
        <v>175</v>
      </c>
      <c r="C58" s="80"/>
      <c r="D58" s="80"/>
      <c r="E58" s="72"/>
    </row>
    <row r="59" ht="19.5" customHeight="1">
      <c r="A59" s="39"/>
      <c r="B59" s="75" t="s">
        <v>176</v>
      </c>
      <c r="C59" s="80"/>
      <c r="D59" s="80"/>
      <c r="E59" s="72"/>
    </row>
    <row r="60" ht="19.5" customHeight="1">
      <c r="A60" s="39"/>
      <c r="B60" s="82" t="s">
        <v>177</v>
      </c>
      <c r="C60" s="80"/>
      <c r="D60" s="80"/>
      <c r="E60" s="72"/>
    </row>
    <row r="61" ht="19.5" customHeight="1">
      <c r="A61" s="39"/>
      <c r="B61" s="82" t="s">
        <v>178</v>
      </c>
      <c r="C61" s="80"/>
      <c r="D61" s="80"/>
      <c r="E61" s="72"/>
    </row>
    <row r="62" ht="19.5" customHeight="1">
      <c r="A62" s="39"/>
      <c r="B62" s="75"/>
      <c r="C62" s="80"/>
      <c r="D62" s="80"/>
      <c r="E62" s="72"/>
    </row>
    <row r="63" ht="19.5" customHeight="1">
      <c r="A63" s="39"/>
      <c r="B63" s="75"/>
      <c r="C63" s="80"/>
      <c r="D63" s="80"/>
      <c r="E63" s="72"/>
    </row>
    <row r="64" ht="19.5" customHeight="1">
      <c r="A64" s="39"/>
      <c r="B64" s="75"/>
      <c r="C64" s="80"/>
      <c r="D64" s="80"/>
      <c r="E64" s="72"/>
    </row>
    <row r="65" ht="19.5" customHeight="1">
      <c r="A65" s="39"/>
      <c r="B65" s="75"/>
      <c r="C65" s="80"/>
      <c r="D65" s="80"/>
      <c r="E65" s="72"/>
    </row>
    <row r="66" ht="19.5" customHeight="1">
      <c r="A66" s="39"/>
      <c r="B66" s="83"/>
      <c r="C66" s="84"/>
      <c r="D66" s="85"/>
      <c r="E66" s="85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drawing r:id="rId1"/>
</worksheet>
</file>